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4955" windowHeight="7995"/>
  </bookViews>
  <sheets>
    <sheet name="설문통계-학생" sheetId="1" r:id="rId1"/>
  </sheets>
  <definedNames>
    <definedName name="_xlnm.Print_Area" localSheetId="0">'설문통계-학생'!$A$1:$I$134</definedName>
    <definedName name="_xlnm.Print_Titles" localSheetId="0">'설문통계-학생'!$1:$4</definedName>
  </definedNames>
  <calcPr calcId="145621"/>
</workbook>
</file>

<file path=xl/calcChain.xml><?xml version="1.0" encoding="utf-8"?>
<calcChain xmlns="http://schemas.openxmlformats.org/spreadsheetml/2006/main">
  <c r="D197" i="1" l="1"/>
  <c r="D198" i="1"/>
  <c r="D196" i="1"/>
  <c r="D199" i="1" s="1"/>
  <c r="C199" i="1"/>
  <c r="C185" i="1"/>
  <c r="D183" i="1" s="1"/>
  <c r="D184" i="1" l="1"/>
  <c r="D185" i="1" s="1"/>
  <c r="D182" i="1"/>
  <c r="C172" i="1"/>
  <c r="C146" i="1"/>
  <c r="D171" i="1" l="1"/>
  <c r="D170" i="1"/>
  <c r="D169" i="1"/>
  <c r="C41" i="1"/>
  <c r="C27" i="1"/>
  <c r="D23" i="1" l="1"/>
  <c r="D25" i="1"/>
  <c r="D24" i="1"/>
  <c r="D26" i="1"/>
  <c r="D38" i="1"/>
  <c r="D40" i="1"/>
  <c r="D39" i="1"/>
  <c r="D37" i="1"/>
  <c r="C130" i="1"/>
  <c r="C117" i="1"/>
  <c r="C14" i="1"/>
  <c r="D41" i="1" l="1"/>
  <c r="D141" i="1"/>
  <c r="D143" i="1"/>
  <c r="D145" i="1"/>
  <c r="D142" i="1"/>
  <c r="D144" i="1"/>
  <c r="D140" i="1"/>
  <c r="D126" i="1"/>
  <c r="D129" i="1"/>
  <c r="D127" i="1"/>
  <c r="D128" i="1"/>
  <c r="C102" i="1"/>
  <c r="D101" i="1" s="1"/>
  <c r="C159" i="1"/>
  <c r="C67" i="1"/>
  <c r="C55" i="1"/>
  <c r="D51" i="1" s="1"/>
  <c r="C78" i="1"/>
  <c r="D76" i="1" s="1"/>
  <c r="C90" i="1"/>
  <c r="D114" i="1"/>
  <c r="D13" i="1"/>
  <c r="D10" i="1"/>
  <c r="D11" i="1"/>
  <c r="D12" i="1"/>
  <c r="D88" i="1" l="1"/>
  <c r="D146" i="1"/>
  <c r="D65" i="1"/>
  <c r="D130" i="1"/>
  <c r="D64" i="1"/>
  <c r="D157" i="1"/>
  <c r="D158" i="1"/>
  <c r="D156" i="1"/>
  <c r="D99" i="1"/>
  <c r="D100" i="1"/>
  <c r="D89" i="1"/>
  <c r="D116" i="1"/>
  <c r="D115" i="1"/>
  <c r="D66" i="1"/>
  <c r="D53" i="1"/>
  <c r="D52" i="1"/>
  <c r="D54" i="1"/>
  <c r="D22" i="1"/>
  <c r="D27" i="1" s="1"/>
  <c r="D75" i="1"/>
  <c r="D77" i="1"/>
  <c r="D87" i="1"/>
  <c r="D14" i="1"/>
  <c r="D172" i="1" l="1"/>
  <c r="D102" i="1"/>
  <c r="D90" i="1"/>
  <c r="D67" i="1"/>
  <c r="D117" i="1"/>
  <c r="D159" i="1"/>
  <c r="D55" i="1"/>
  <c r="D78" i="1"/>
</calcChain>
</file>

<file path=xl/sharedStrings.xml><?xml version="1.0" encoding="utf-8"?>
<sst xmlns="http://schemas.openxmlformats.org/spreadsheetml/2006/main" count="189" uniqueCount="129">
  <si>
    <t>1. 학교급식으로 제공되는 식단에 만족합니까?</t>
    <phoneticPr fontId="2" type="noConversion"/>
  </si>
  <si>
    <t>만족도</t>
    <phoneticPr fontId="2" type="noConversion"/>
  </si>
  <si>
    <t>응답자 수
(명)</t>
    <phoneticPr fontId="2" type="noConversion"/>
  </si>
  <si>
    <t>백분율
(%)</t>
    <phoneticPr fontId="2" type="noConversion"/>
  </si>
  <si>
    <t>보통이다</t>
    <phoneticPr fontId="2" type="noConversion"/>
  </si>
  <si>
    <t>합계</t>
    <phoneticPr fontId="2" type="noConversion"/>
  </si>
  <si>
    <t>보통이상으로 만족하고 있습니다.</t>
    <phoneticPr fontId="2" type="noConversion"/>
  </si>
  <si>
    <t xml:space="preserve"> </t>
    <phoneticPr fontId="2" type="noConversion"/>
  </si>
  <si>
    <t>만족</t>
    <phoneticPr fontId="2" type="noConversion"/>
  </si>
  <si>
    <t>많다</t>
    <phoneticPr fontId="2" type="noConversion"/>
  </si>
  <si>
    <t>적당하다</t>
    <phoneticPr fontId="2" type="noConversion"/>
  </si>
  <si>
    <t>매우만족</t>
    <phoneticPr fontId="2" type="noConversion"/>
  </si>
  <si>
    <t>불만족</t>
    <phoneticPr fontId="2" type="noConversion"/>
  </si>
  <si>
    <t>적당하다고 응답하였습니다.</t>
    <phoneticPr fontId="2" type="noConversion"/>
  </si>
  <si>
    <t>당연히 반찬양이 부족하므로 골고루 먹는 식습관을 교육해야 하겠습니다.</t>
    <phoneticPr fontId="2" type="noConversion"/>
  </si>
  <si>
    <t>잔반양을 살펴본 결과 좋아하는 음식으로만 밥을 먹을경우</t>
    <phoneticPr fontId="2" type="noConversion"/>
  </si>
  <si>
    <t xml:space="preserve">그리고 교실 배식지도를 담임선생님께서 도와주셔서 양배분을 적당히 골고루 </t>
    <phoneticPr fontId="2" type="noConversion"/>
  </si>
  <si>
    <t>가져가 균등한 배식이 이루어 질 수 있게끔 지도가 필요해 보입니다.</t>
    <phoneticPr fontId="2" type="noConversion"/>
  </si>
  <si>
    <t>2015학년도 학교급식 만족도 설문조사 통계(학생)</t>
    <phoneticPr fontId="2" type="noConversion"/>
  </si>
  <si>
    <t>1-1. 문1에서 1,2,3에 답하셨다면 그 이유는 무엇입니까?</t>
    <phoneticPr fontId="2" type="noConversion"/>
  </si>
  <si>
    <t>바른식습관 형성</t>
    <phoneticPr fontId="2" type="noConversion"/>
  </si>
  <si>
    <t>위생적이다</t>
    <phoneticPr fontId="2" type="noConversion"/>
  </si>
  <si>
    <t>맛이있다</t>
    <phoneticPr fontId="2" type="noConversion"/>
  </si>
  <si>
    <t>다양한 식단구성과 좋은 식재료</t>
    <phoneticPr fontId="2" type="noConversion"/>
  </si>
  <si>
    <t>균형잡힌 영양섭취로 건강증진</t>
    <phoneticPr fontId="2" type="noConversion"/>
  </si>
  <si>
    <t>백분율
(%)</t>
    <phoneticPr fontId="2" type="noConversion"/>
  </si>
  <si>
    <t>1-1. 문1에서 4 에 답하셨다면 그 이유는 무엇입니까?</t>
    <phoneticPr fontId="2" type="noConversion"/>
  </si>
  <si>
    <t>식단이 기호에 맞지 않는다</t>
    <phoneticPr fontId="2" type="noConversion"/>
  </si>
  <si>
    <t>싫어하는 음식이 나온다</t>
    <phoneticPr fontId="2" type="noConversion"/>
  </si>
  <si>
    <t>위생을 믿을수가 없다</t>
    <phoneticPr fontId="2" type="noConversion"/>
  </si>
  <si>
    <t>급식량이 맞지 않는다</t>
    <phoneticPr fontId="2" type="noConversion"/>
  </si>
  <si>
    <t>2 현재 학교급식은 위생적인 면에서 어떻다고 생각합니까?</t>
    <phoneticPr fontId="2" type="noConversion"/>
  </si>
  <si>
    <t>매우 깨끗하다</t>
    <phoneticPr fontId="2" type="noConversion"/>
  </si>
  <si>
    <t>깨끗하다</t>
    <phoneticPr fontId="2" type="noConversion"/>
  </si>
  <si>
    <t>불결하다</t>
    <phoneticPr fontId="2" type="noConversion"/>
  </si>
  <si>
    <t>3.급식에서 제공되는 음식의 맛은 어떠합니까?</t>
    <phoneticPr fontId="2" type="noConversion"/>
  </si>
  <si>
    <t>맛있다</t>
    <phoneticPr fontId="2" type="noConversion"/>
  </si>
  <si>
    <t>맛이없다</t>
    <phoneticPr fontId="2" type="noConversion"/>
  </si>
  <si>
    <t>4.급식에서 배식이 되는 밥의 양은 어떠합니까?</t>
    <phoneticPr fontId="2" type="noConversion"/>
  </si>
  <si>
    <t>부족하다</t>
    <phoneticPr fontId="2" type="noConversion"/>
  </si>
  <si>
    <t>부족하다</t>
    <phoneticPr fontId="2" type="noConversion"/>
  </si>
  <si>
    <t>5. 급식에서 제공되는 국의 양은 어떠합니까?</t>
    <phoneticPr fontId="2" type="noConversion"/>
  </si>
  <si>
    <t>적당하다</t>
    <phoneticPr fontId="2" type="noConversion"/>
  </si>
  <si>
    <t>부족하다</t>
    <phoneticPr fontId="2" type="noConversion"/>
  </si>
  <si>
    <t>6. 급식에서 제공되는 반찬의 양은 어떠합니까?</t>
    <phoneticPr fontId="2" type="noConversion"/>
  </si>
  <si>
    <t>7.아침식사를 하고 등교합니까?</t>
    <phoneticPr fontId="2" type="noConversion"/>
  </si>
  <si>
    <t>매일먹는다</t>
    <phoneticPr fontId="2" type="noConversion"/>
  </si>
  <si>
    <t>가끔먹는다(주3~4일)</t>
    <phoneticPr fontId="2" type="noConversion"/>
  </si>
  <si>
    <t>매일먹지 않는다</t>
    <phoneticPr fontId="2" type="noConversion"/>
  </si>
  <si>
    <t>8.다음 국,찌개류 중 가장 좋아하는 것은?</t>
    <phoneticPr fontId="2" type="noConversion"/>
  </si>
  <si>
    <t>된장,토장국</t>
    <phoneticPr fontId="2" type="noConversion"/>
  </si>
  <si>
    <t>맑은국(감자,북어,미역 등)</t>
    <phoneticPr fontId="2" type="noConversion"/>
  </si>
  <si>
    <t>찌개류(고추장,김치찌개,동태찌개)</t>
    <phoneticPr fontId="2" type="noConversion"/>
  </si>
  <si>
    <t>탕류(육개장,설렁탕,곰탕)</t>
    <phoneticPr fontId="2" type="noConversion"/>
  </si>
  <si>
    <t>9.다음 반찬 중 가장 좋아하는 것은?</t>
    <phoneticPr fontId="2" type="noConversion"/>
  </si>
  <si>
    <t>채소반찬(무침,볶음)</t>
    <phoneticPr fontId="2" type="noConversion"/>
  </si>
  <si>
    <t>가공반찬(햄,어묵,알류)</t>
    <phoneticPr fontId="2" type="noConversion"/>
  </si>
  <si>
    <t>마른반찬(멸치,진미채)</t>
    <phoneticPr fontId="2" type="noConversion"/>
  </si>
  <si>
    <t>육류반찬(튀김류)</t>
    <phoneticPr fontId="2" type="noConversion"/>
  </si>
  <si>
    <t>생선반찬(튀김,조림)</t>
    <phoneticPr fontId="2" type="noConversion"/>
  </si>
  <si>
    <t>육류반찬(볶음,조림)</t>
    <phoneticPr fontId="2" type="noConversion"/>
  </si>
  <si>
    <t>10. 급식으로 제공되는 음식은 다 먹습니까?</t>
    <phoneticPr fontId="2" type="noConversion"/>
  </si>
  <si>
    <t>항상다먹는다</t>
    <phoneticPr fontId="2" type="noConversion"/>
  </si>
  <si>
    <t>가끔남긴다</t>
    <phoneticPr fontId="2" type="noConversion"/>
  </si>
  <si>
    <t>매일남긴다</t>
    <phoneticPr fontId="2" type="noConversion"/>
  </si>
  <si>
    <t>● 학생의 71% 가 학교급식에 제공되는 식단이</t>
    <phoneticPr fontId="2" type="noConversion"/>
  </si>
  <si>
    <t>● 만족하는 이유에 대해서는 바른식습관형성이26.7%</t>
    <phoneticPr fontId="2" type="noConversion"/>
  </si>
  <si>
    <t>균형잡힌영양섭취로 건강증진이 24%로 집계</t>
    <phoneticPr fontId="2" type="noConversion"/>
  </si>
  <si>
    <t>맛이있다18%, 다양한식단구성과 좋은식재료 16.8%</t>
    <phoneticPr fontId="2" type="noConversion"/>
  </si>
  <si>
    <t>위생적이기 때문에 만족한다는 14.6%로 집계되었습니다.</t>
    <phoneticPr fontId="2" type="noConversion"/>
  </si>
  <si>
    <t>● 불만족하는 이유에 대해서는 39.4%가 싫어하는음식이</t>
    <phoneticPr fontId="2" type="noConversion"/>
  </si>
  <si>
    <t>나와서 이고 29.8%가 식단이 기호에 맞지 않는다로</t>
    <phoneticPr fontId="2" type="noConversion"/>
  </si>
  <si>
    <t>집계 나머지 급식양이 맞지 않아서 21.8%</t>
    <phoneticPr fontId="2" type="noConversion"/>
  </si>
  <si>
    <t>위생을 믿을수가 없어서가 9%로 집계되었습니다.</t>
    <phoneticPr fontId="2" type="noConversion"/>
  </si>
  <si>
    <t>● 학교급식의 위생적인 면은 보통이다 이상이</t>
    <phoneticPr fontId="2" type="noConversion"/>
  </si>
  <si>
    <t>93%로 집계 되었고 불결하다고 생각하는 경우는</t>
    <phoneticPr fontId="2" type="noConversion"/>
  </si>
  <si>
    <t>7.1%로 집계되었습니다.</t>
    <phoneticPr fontId="2" type="noConversion"/>
  </si>
  <si>
    <t>● 학교급식 음식의 맛은 보통이다 이상이</t>
    <phoneticPr fontId="2" type="noConversion"/>
  </si>
  <si>
    <t>70.5%로 집계 되었고 맛이 없다라는 학생은</t>
    <phoneticPr fontId="2" type="noConversion"/>
  </si>
  <si>
    <t>29.5%로 집계되었습니다.</t>
    <phoneticPr fontId="2" type="noConversion"/>
  </si>
  <si>
    <t>집계되었습니다. 밥은 항상 남아 있으므로</t>
    <phoneticPr fontId="2" type="noConversion"/>
  </si>
  <si>
    <t>여유분 배식에 밥이 있음을 한번 더 교육하도록 하겠습니다.</t>
    <phoneticPr fontId="2" type="noConversion"/>
  </si>
  <si>
    <t xml:space="preserve">● 학교급식의 밥의 양에 대한 질문에 70.9%가 </t>
    <phoneticPr fontId="2" type="noConversion"/>
  </si>
  <si>
    <t>적당하다고 집계되었으며 부족하다는 의견은 29.2%로</t>
    <phoneticPr fontId="2" type="noConversion"/>
  </si>
  <si>
    <t>● 제공되는 국의 양에 대해서는 89.2%의 학생들이</t>
    <phoneticPr fontId="2" type="noConversion"/>
  </si>
  <si>
    <t>적다는 의견이 10.9%로 집계되었습니다.</t>
    <phoneticPr fontId="2" type="noConversion"/>
  </si>
  <si>
    <t>● 반찬의 양이 적당하다라는 의견이 69.5%로</t>
    <phoneticPr fontId="2" type="noConversion"/>
  </si>
  <si>
    <t>집계되었고 부족하다는 의견이 30.6%로 집계되었습니다.</t>
    <phoneticPr fontId="2" type="noConversion"/>
  </si>
  <si>
    <t xml:space="preserve">● 은행중학교 학생들은 66.7% 아침밥을 매일먹는다고 </t>
    <phoneticPr fontId="2" type="noConversion"/>
  </si>
  <si>
    <t>응답하였고 가끔먹는다도 22%, 매일먹지 않는다도11.3%</t>
    <phoneticPr fontId="2" type="noConversion"/>
  </si>
  <si>
    <t xml:space="preserve">로 집계되었습니다. 아침밥의 중요성에 대하여 </t>
    <phoneticPr fontId="2" type="noConversion"/>
  </si>
  <si>
    <t>5월 급식월보에서 교육하도록 하겠습니다.</t>
    <phoneticPr fontId="2" type="noConversion"/>
  </si>
  <si>
    <t xml:space="preserve">● 은행중학생들은 탕류를 가장 선호하고 </t>
    <phoneticPr fontId="2" type="noConversion"/>
  </si>
  <si>
    <t>그다음으로는 찌개류, 맑은국, 된장국을 선호한다고</t>
    <phoneticPr fontId="2" type="noConversion"/>
  </si>
  <si>
    <t xml:space="preserve">응답하였습니다. 식단을 짤때 유의하여 짜도록 </t>
    <phoneticPr fontId="2" type="noConversion"/>
  </si>
  <si>
    <t>하겠습니다.</t>
    <phoneticPr fontId="2" type="noConversion"/>
  </si>
  <si>
    <t>● 학생들이 가장 좋아하는 반찬은 육류 반찬이며</t>
    <phoneticPr fontId="2" type="noConversion"/>
  </si>
  <si>
    <t>그외 가공반찬이 두번째로 집계되었습니다.</t>
    <phoneticPr fontId="2" type="noConversion"/>
  </si>
  <si>
    <t>그외 멸치와 진미채같은 마른반찬, 채소반찬 생선반찬</t>
    <phoneticPr fontId="2" type="noConversion"/>
  </si>
  <si>
    <t xml:space="preserve">순으로 응답되었습니다. </t>
    <phoneticPr fontId="2" type="noConversion"/>
  </si>
  <si>
    <t xml:space="preserve">● 급식에서 제공되는 음식을 항상 다먹는 학생들이 </t>
    <phoneticPr fontId="2" type="noConversion"/>
  </si>
  <si>
    <t>18.6%로 집계되었고 가끔남기는 학생이 58.5%</t>
    <phoneticPr fontId="2" type="noConversion"/>
  </si>
  <si>
    <t>매일남기는 학생이 22.9%로 집계되었습니다.</t>
    <phoneticPr fontId="2" type="noConversion"/>
  </si>
  <si>
    <t>음식물쓰레기에 대한 교육이 필요해 보입니다.</t>
    <phoneticPr fontId="2" type="noConversion"/>
  </si>
  <si>
    <t>11. 급식에서 싫어하는 음식이 나왔을 경우 어떻게 하나요?</t>
    <phoneticPr fontId="2" type="noConversion"/>
  </si>
  <si>
    <t>다먹는다</t>
    <phoneticPr fontId="2" type="noConversion"/>
  </si>
  <si>
    <t>먹으려고 노력하나,조금남긴다</t>
    <phoneticPr fontId="2" type="noConversion"/>
  </si>
  <si>
    <t>전혀먹지 않는다</t>
    <phoneticPr fontId="2" type="noConversion"/>
  </si>
  <si>
    <t>● 급식에서 싫어하는 음식이 나와도 다 먹는다는 학생</t>
    <phoneticPr fontId="2" type="noConversion"/>
  </si>
  <si>
    <t>습니다.</t>
    <phoneticPr fontId="2" type="noConversion"/>
  </si>
  <si>
    <t>12. 음식을 남겨서 버릴때 아깝다고 생각한 적이 있습니까?</t>
    <phoneticPr fontId="2" type="noConversion"/>
  </si>
  <si>
    <t>자주한다</t>
    <phoneticPr fontId="2" type="noConversion"/>
  </si>
  <si>
    <t>가끔한다</t>
    <phoneticPr fontId="2" type="noConversion"/>
  </si>
  <si>
    <t>이 13.6%, 먹으려고 노력한다는 54.7%,</t>
    <phoneticPr fontId="2" type="noConversion"/>
  </si>
  <si>
    <t>아예 전혀 먹지 않는다라는 학생은 31.7%로 집계되었</t>
    <phoneticPr fontId="2" type="noConversion"/>
  </si>
  <si>
    <t>● 음식을 남겨서 아깝다라는 생각을 자주하는 학생이</t>
    <phoneticPr fontId="2" type="noConversion"/>
  </si>
  <si>
    <t>22.2%, 가끔하는 학생이 59.1% 아예전혀 하지 않는</t>
    <phoneticPr fontId="2" type="noConversion"/>
  </si>
  <si>
    <t>학생이 18.7%로 집계되어 음식물쓰레기가 환경에대해</t>
    <phoneticPr fontId="2" type="noConversion"/>
  </si>
  <si>
    <t>어떠한 영향을 미치는지 지구에 굶고있는 사람이 얼마나</t>
    <phoneticPr fontId="2" type="noConversion"/>
  </si>
  <si>
    <t>많은지에 대한 교육이 필요해보입니다.</t>
    <phoneticPr fontId="2" type="noConversion"/>
  </si>
  <si>
    <t>13.음식물 남기지 않기에 대한 참여도?</t>
    <phoneticPr fontId="2" type="noConversion"/>
  </si>
  <si>
    <t>적극참여하겠다</t>
    <phoneticPr fontId="2" type="noConversion"/>
  </si>
  <si>
    <t>가끔참여하겠다</t>
    <phoneticPr fontId="2" type="noConversion"/>
  </si>
  <si>
    <t>별관심없다</t>
    <phoneticPr fontId="2" type="noConversion"/>
  </si>
  <si>
    <t>하지 않는다</t>
    <phoneticPr fontId="2" type="noConversion"/>
  </si>
  <si>
    <t>● 음식물 남기지 않기에 대한 참여를 희망하겠다는</t>
    <phoneticPr fontId="2" type="noConversion"/>
  </si>
  <si>
    <t>학생이 84.6%이상으로 교육을 통하여 음식물 쓰레기를</t>
    <phoneticPr fontId="2" type="noConversion"/>
  </si>
  <si>
    <t>남기지 않을수 있다는 긍정적 효과를 기대해 볼 수 있겠습니다.</t>
    <phoneticPr fontId="2" type="noConversion"/>
  </si>
  <si>
    <t>14,15 급식제공 음식중 좋았던 음식과 싫었던 음식을 참고하여 5~7월 식단에 반영하도록 하겠습니다.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</si>
</sst>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7" x14ac:knownFonts="1">
    <font>
      <sz val="11"/>
      <name val="돋움"/>
      <family val="3"/>
      <charset val="129"/>
    </font>
    <font>
      <b/>
      <u/>
      <sz val="20"/>
      <name val="굴림체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177" fontId="6" fillId="0" borderId="10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vertical="center" shrinkToFit="1"/>
    </xf>
    <xf numFmtId="1" fontId="3" fillId="0" borderId="5" xfId="0" applyNumberFormat="1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2" fontId="6" fillId="0" borderId="10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1" xfId="0" applyFont="1" applyBorder="1">
      <alignment vertical="center"/>
    </xf>
    <xf numFmtId="1" fontId="3" fillId="0" borderId="11" xfId="0" applyNumberFormat="1" applyFont="1" applyBorder="1">
      <alignment vertical="center"/>
    </xf>
    <xf numFmtId="1" fontId="6" fillId="0" borderId="10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49" fontId="5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맛이 좋은가</a:t>
            </a:r>
            <a:r>
              <a:rPr lang="en-US" altLang="ko-KR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0"/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간이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국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'설문통계-학생'!$C$21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그렇다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짜서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싱거워서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'설문통계-학생'!$B$22:$B$25</c:f>
              <c:strCache>
                <c:ptCount val="4"/>
                <c:pt idx="0">
                  <c:v>균형잡힌 영양섭취로 건강증진</c:v>
                </c:pt>
                <c:pt idx="1">
                  <c:v>바른식습관 형성</c:v>
                </c:pt>
                <c:pt idx="2">
                  <c:v>위생적이다</c:v>
                </c:pt>
                <c:pt idx="3">
                  <c:v>맛이있다</c:v>
                </c:pt>
              </c:strCache>
            </c:strRef>
          </c:cat>
          <c:val>
            <c:numRef>
              <c:f>'설문통계-학생'!$C$22:$C$25</c:f>
              <c:numCache>
                <c:formatCode>0</c:formatCode>
                <c:ptCount val="4"/>
                <c:pt idx="0">
                  <c:v>183</c:v>
                </c:pt>
                <c:pt idx="1">
                  <c:v>204</c:v>
                </c:pt>
                <c:pt idx="2">
                  <c:v>111</c:v>
                </c:pt>
                <c:pt idx="3">
                  <c:v>137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간이 적당한가 </a:t>
            </a:r>
            <a:r>
              <a:rPr lang="en-US" altLang="ko-KR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반찬</a:t>
            </a:r>
            <a:r>
              <a:rPr lang="en-US" altLang="ko-KR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'설문통계-학생'!$C$50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그렇다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8.8%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89%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짜서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싱거워서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'설문통계-학생'!$B$51:$B$54</c:f>
              <c:strCache>
                <c:ptCount val="4"/>
                <c:pt idx="0">
                  <c:v>매우 깨끗하다</c:v>
                </c:pt>
                <c:pt idx="1">
                  <c:v>깨끗하다</c:v>
                </c:pt>
                <c:pt idx="2">
                  <c:v>보통이다</c:v>
                </c:pt>
                <c:pt idx="3">
                  <c:v>불결하다</c:v>
                </c:pt>
              </c:strCache>
            </c:strRef>
          </c:cat>
          <c:val>
            <c:numRef>
              <c:f>'설문통계-학생'!$C$51:$C$54</c:f>
              <c:numCache>
                <c:formatCode>General</c:formatCode>
                <c:ptCount val="4"/>
                <c:pt idx="0">
                  <c:v>54</c:v>
                </c:pt>
                <c:pt idx="1">
                  <c:v>348</c:v>
                </c:pt>
                <c:pt idx="2">
                  <c:v>591</c:v>
                </c:pt>
                <c:pt idx="3">
                  <c:v>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음식 온도가 적당한가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'설문통계-학생'!$C$63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 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'설문통계-학생'!$B$64:$B$66</c:f>
              <c:strCache>
                <c:ptCount val="3"/>
                <c:pt idx="0">
                  <c:v>맛있다</c:v>
                </c:pt>
                <c:pt idx="1">
                  <c:v>보통이다</c:v>
                </c:pt>
                <c:pt idx="2">
                  <c:v>맛이없다</c:v>
                </c:pt>
              </c:strCache>
            </c:strRef>
          </c:cat>
          <c:val>
            <c:numRef>
              <c:f>'설문통계-학생'!$C$64:$C$66</c:f>
              <c:numCache>
                <c:formatCode>General</c:formatCode>
                <c:ptCount val="3"/>
                <c:pt idx="0">
                  <c:v>136</c:v>
                </c:pt>
                <c:pt idx="1">
                  <c:v>618</c:v>
                </c:pt>
                <c:pt idx="2">
                  <c:v>315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양이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밥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'설문통계-학생'!$C$74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21.7%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많아서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4.3%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부족해서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'설문통계-학생'!$B$75:$B$77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'설문통계-학생'!$C$75:$C$77</c:f>
              <c:numCache>
                <c:formatCode>General</c:formatCode>
                <c:ptCount val="3"/>
                <c:pt idx="0">
                  <c:v>38</c:v>
                </c:pt>
                <c:pt idx="1">
                  <c:v>719</c:v>
                </c:pt>
                <c:pt idx="2">
                  <c:v>312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양이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국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'설문통계-학생'!$C$86</c:f>
              <c:strCache>
                <c:ptCount val="1"/>
                <c:pt idx="0">
                  <c:v>응답자 수
(명)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 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많아서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'설문통계-학생'!$B$87:$B$89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'설문통계-학생'!$C$87:$C$89</c:f>
              <c:numCache>
                <c:formatCode>General</c:formatCode>
                <c:ptCount val="3"/>
                <c:pt idx="0">
                  <c:v>110</c:v>
                </c:pt>
                <c:pt idx="1">
                  <c:v>843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양이 적당한가 </a:t>
            </a:r>
            <a:r>
              <a:rPr lang="en-US" altLang="ko-KR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반찬</a:t>
            </a:r>
            <a:r>
              <a:rPr lang="en-US" altLang="ko-KR" sz="225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'설문통계-학생'!$C$98</c:f>
              <c:strCache>
                <c:ptCount val="1"/>
                <c:pt idx="0">
                  <c:v>응답자 수
(명)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많아서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부족해서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'설문통계-학생'!$B$99:$B$101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'설문통계-학생'!$C$99:$C$101</c:f>
              <c:numCache>
                <c:formatCode>General</c:formatCode>
                <c:ptCount val="3"/>
                <c:pt idx="0">
                  <c:v>53</c:v>
                </c:pt>
                <c:pt idx="1">
                  <c:v>689</c:v>
                </c:pt>
                <c:pt idx="2">
                  <c:v>327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252983293556"/>
          <c:y val="0.11320754716981132"/>
          <c:w val="0.86396181384248272"/>
          <c:h val="0.70754716981132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79646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0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'설문통계-학생'!$B$10:$B$13</c:f>
              <c:strCache>
                <c:ptCount val="4"/>
                <c:pt idx="0">
                  <c:v>매우만족</c:v>
                </c:pt>
                <c:pt idx="1">
                  <c:v>만족</c:v>
                </c:pt>
                <c:pt idx="2">
                  <c:v>보통이다</c:v>
                </c:pt>
                <c:pt idx="3">
                  <c:v>불만족</c:v>
                </c:pt>
              </c:strCache>
            </c:strRef>
          </c:cat>
          <c:val>
            <c:numRef>
              <c:f>'설문통계-학생'!$D$10:$D$13</c:f>
              <c:numCache>
                <c:formatCode>0.0_ </c:formatCode>
                <c:ptCount val="4"/>
                <c:pt idx="0">
                  <c:v>6.64</c:v>
                </c:pt>
                <c:pt idx="1">
                  <c:v>21.89</c:v>
                </c:pt>
                <c:pt idx="2">
                  <c:v>42.84</c:v>
                </c:pt>
                <c:pt idx="3">
                  <c:v>28.62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119168"/>
        <c:axId val="110144512"/>
      </c:barChart>
      <c:catAx>
        <c:axId val="11011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44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119168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79646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0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'설문통계-학생'!$B$22:$B$26</c:f>
              <c:strCache>
                <c:ptCount val="5"/>
                <c:pt idx="0">
                  <c:v>균형잡힌 영양섭취로 건강증진</c:v>
                </c:pt>
                <c:pt idx="1">
                  <c:v>바른식습관 형성</c:v>
                </c:pt>
                <c:pt idx="2">
                  <c:v>위생적이다</c:v>
                </c:pt>
                <c:pt idx="3">
                  <c:v>맛이있다</c:v>
                </c:pt>
                <c:pt idx="4">
                  <c:v>다양한 식단구성과 좋은 식재료</c:v>
                </c:pt>
              </c:strCache>
            </c:strRef>
          </c:cat>
          <c:val>
            <c:numRef>
              <c:f>'설문통계-학생'!$D$22:$D$26</c:f>
              <c:numCache>
                <c:formatCode>0.0_ </c:formatCode>
                <c:ptCount val="5"/>
                <c:pt idx="0">
                  <c:v>23.98</c:v>
                </c:pt>
                <c:pt idx="1">
                  <c:v>26.74</c:v>
                </c:pt>
                <c:pt idx="2">
                  <c:v>14.55</c:v>
                </c:pt>
                <c:pt idx="3">
                  <c:v>17.96</c:v>
                </c:pt>
                <c:pt idx="4">
                  <c:v>16.78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33728"/>
        <c:axId val="110635264"/>
      </c:barChart>
      <c:catAx>
        <c:axId val="1106337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6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35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633728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9856801909305"/>
          <c:y val="9.9173553719008253E-2"/>
          <c:w val="0.85918854415274459"/>
          <c:h val="0.669421487603306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'설문통계-학생'!$B$51:$B$54</c:f>
              <c:strCache>
                <c:ptCount val="4"/>
                <c:pt idx="0">
                  <c:v>매우 깨끗하다</c:v>
                </c:pt>
                <c:pt idx="1">
                  <c:v>깨끗하다</c:v>
                </c:pt>
                <c:pt idx="2">
                  <c:v>보통이다</c:v>
                </c:pt>
                <c:pt idx="3">
                  <c:v>불결하다</c:v>
                </c:pt>
              </c:strCache>
            </c:strRef>
          </c:cat>
          <c:val>
            <c:numRef>
              <c:f>'설문통계-학생'!$D$51:$D$54</c:f>
              <c:numCache>
                <c:formatCode>0.0_ </c:formatCode>
                <c:ptCount val="4"/>
                <c:pt idx="0">
                  <c:v>5.05</c:v>
                </c:pt>
                <c:pt idx="1">
                  <c:v>32.549999999999997</c:v>
                </c:pt>
                <c:pt idx="2">
                  <c:v>55.29</c:v>
                </c:pt>
                <c:pt idx="3">
                  <c:v>7.11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78784"/>
        <c:axId val="110683264"/>
      </c:barChart>
      <c:catAx>
        <c:axId val="11067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baseline="0"/>
            </a:pPr>
            <a:endParaRPr lang="ko-KR"/>
          </a:p>
        </c:txPr>
        <c:crossAx val="1106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83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678784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9856801909305"/>
          <c:y val="0.10169491525423729"/>
          <c:w val="0.85918854415274459"/>
          <c:h val="0.661016949152542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'설문통계-학생'!$B$64:$B$66</c:f>
              <c:strCache>
                <c:ptCount val="3"/>
                <c:pt idx="0">
                  <c:v>맛있다</c:v>
                </c:pt>
                <c:pt idx="1">
                  <c:v>보통이다</c:v>
                </c:pt>
                <c:pt idx="2">
                  <c:v>맛이없다</c:v>
                </c:pt>
              </c:strCache>
            </c:strRef>
          </c:cat>
          <c:val>
            <c:numRef>
              <c:f>'설문통계-학생'!$D$64:$D$66</c:f>
              <c:numCache>
                <c:formatCode>0.0</c:formatCode>
                <c:ptCount val="3"/>
                <c:pt idx="0">
                  <c:v>12.73</c:v>
                </c:pt>
                <c:pt idx="1">
                  <c:v>57.81</c:v>
                </c:pt>
                <c:pt idx="2">
                  <c:v>29.47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89664"/>
        <c:axId val="110395392"/>
      </c:barChart>
      <c:catAx>
        <c:axId val="11068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3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95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689664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0.10300429184549356"/>
          <c:w val="0.85952580804921885"/>
          <c:h val="0.65665236051502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'설문통계-학생'!$B$75:$B$77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'설문통계-학생'!$D$75:$D$77</c:f>
              <c:numCache>
                <c:formatCode>0.0</c:formatCode>
                <c:ptCount val="3"/>
                <c:pt idx="0">
                  <c:v>3.55</c:v>
                </c:pt>
                <c:pt idx="1">
                  <c:v>67.260000000000005</c:v>
                </c:pt>
                <c:pt idx="2">
                  <c:v>29.19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405888"/>
        <c:axId val="110504576"/>
      </c:barChart>
      <c:catAx>
        <c:axId val="11040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045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40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0.10389654312323773"/>
          <c:w val="0.85952580804921885"/>
          <c:h val="0.65368241715037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'설문통계-학생'!$B$87:$B$89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'설문통계-학생'!$D$87:$D$89</c:f>
              <c:numCache>
                <c:formatCode>0.0</c:formatCode>
                <c:ptCount val="3"/>
                <c:pt idx="0">
                  <c:v>10.29</c:v>
                </c:pt>
                <c:pt idx="1">
                  <c:v>78.86</c:v>
                </c:pt>
                <c:pt idx="2">
                  <c:v>10.85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523520"/>
        <c:axId val="110527616"/>
      </c:barChart>
      <c:catAx>
        <c:axId val="11052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2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27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2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9856801909305"/>
          <c:y val="0.1008405430191025"/>
          <c:w val="0.85918854415274459"/>
          <c:h val="0.6638669082090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'설문통계-학생'!$B$99:$B$101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'설문통계-학생'!$D$99:$D$101</c:f>
              <c:numCache>
                <c:formatCode>0.0</c:formatCode>
                <c:ptCount val="3"/>
                <c:pt idx="0">
                  <c:v>4.96</c:v>
                </c:pt>
                <c:pt idx="1">
                  <c:v>64.45</c:v>
                </c:pt>
                <c:pt idx="2">
                  <c:v>30.59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546304"/>
        <c:axId val="110570880"/>
      </c:barChart>
      <c:catAx>
        <c:axId val="11054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70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4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9.9585264006710347E-2"/>
          <c:w val="0.85952580804921885"/>
          <c:h val="0.668051146045015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'설문통계-학생'!$B$114:$B$116</c:f>
              <c:strCache>
                <c:ptCount val="3"/>
                <c:pt idx="0">
                  <c:v>매일먹는다</c:v>
                </c:pt>
                <c:pt idx="1">
                  <c:v>가끔먹는다(주3~4일)</c:v>
                </c:pt>
                <c:pt idx="2">
                  <c:v>매일먹지 않는다</c:v>
                </c:pt>
              </c:strCache>
            </c:strRef>
          </c:cat>
          <c:val>
            <c:numRef>
              <c:f>'설문통계-학생'!$D$114:$D$116</c:f>
              <c:numCache>
                <c:formatCode>0.0</c:formatCode>
                <c:ptCount val="3"/>
                <c:pt idx="0">
                  <c:v>66.7</c:v>
                </c:pt>
                <c:pt idx="1">
                  <c:v>21.98</c:v>
                </c:pt>
                <c:pt idx="2">
                  <c:v>11.32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589824"/>
        <c:axId val="110614400"/>
      </c:barChart>
      <c:catAx>
        <c:axId val="11058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6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14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5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FF00FF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양이 적당한가 </a:t>
            </a:r>
            <a:r>
              <a:rPr lang="en-US" altLang="ko-KR"/>
              <a:t>(</a:t>
            </a:r>
            <a:r>
              <a:rPr lang="ko-KR" altLang="en-US"/>
              <a:t>밥</a:t>
            </a:r>
            <a:r>
              <a:rPr lang="en-US" altLang="ko-KR"/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'설문통계-학생'!$C$74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매우 
적당하다
</a:t>
                    </a:r>
                    <a:r>
                      <a:rPr lang="en-US" altLang="ko-KR"/>
                      <a:t>21.7%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적당한 
편이다
</a:t>
                    </a:r>
                    <a:r>
                      <a:rPr lang="en-US" altLang="ko-KR"/>
                      <a:t>72.8%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많아서 
불만이다
</a:t>
                    </a:r>
                    <a:r>
                      <a:rPr lang="en-US" altLang="ko-KR"/>
                      <a:t>4.3%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부족해서 불만이다
</a:t>
                    </a:r>
                    <a:r>
                      <a:rPr lang="en-US" altLang="ko-KR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'설문통계-학생'!$B$75:$B$77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'설문통계-학생'!$C$75:$C$77</c:f>
              <c:numCache>
                <c:formatCode>General</c:formatCode>
                <c:ptCount val="3"/>
                <c:pt idx="0">
                  <c:v>38</c:v>
                </c:pt>
                <c:pt idx="1">
                  <c:v>719</c:v>
                </c:pt>
                <c:pt idx="2">
                  <c:v>312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6"/>
          <c:y val="0.10300429184549356"/>
          <c:w val="0.85952580804921885"/>
          <c:h val="0.656652360515021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'설문통계-학생'!$B$126:$B$129</c:f>
              <c:strCache>
                <c:ptCount val="4"/>
                <c:pt idx="0">
                  <c:v>된장,토장국</c:v>
                </c:pt>
                <c:pt idx="1">
                  <c:v>맑은국(감자,북어,미역 등)</c:v>
                </c:pt>
                <c:pt idx="2">
                  <c:v>찌개류(고추장,김치찌개,동태찌개)</c:v>
                </c:pt>
                <c:pt idx="3">
                  <c:v>탕류(육개장,설렁탕,곰탕)</c:v>
                </c:pt>
              </c:strCache>
            </c:strRef>
          </c:cat>
          <c:val>
            <c:numRef>
              <c:f>'설문통계-학생'!$D$126:$D$129</c:f>
              <c:numCache>
                <c:formatCode>0.0</c:formatCode>
                <c:ptCount val="4"/>
                <c:pt idx="0">
                  <c:v>6.92</c:v>
                </c:pt>
                <c:pt idx="1">
                  <c:v>12.72</c:v>
                </c:pt>
                <c:pt idx="2">
                  <c:v>30.4</c:v>
                </c:pt>
                <c:pt idx="3">
                  <c:v>49.95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749184"/>
        <c:axId val="110839296"/>
      </c:barChart>
      <c:catAx>
        <c:axId val="110749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839296"/>
        <c:crosses val="autoZero"/>
        <c:auto val="1"/>
        <c:lblAlgn val="ctr"/>
        <c:lblOffset val="100"/>
        <c:noMultiLvlLbl val="0"/>
      </c:catAx>
      <c:valAx>
        <c:axId val="110839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74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31"/>
          <c:y val="0.10300429184549356"/>
          <c:w val="0.85952580804921885"/>
          <c:h val="0.65665236051502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'설문통계-학생'!$B$156:$B$158</c:f>
              <c:strCache>
                <c:ptCount val="3"/>
                <c:pt idx="0">
                  <c:v>항상다먹는다</c:v>
                </c:pt>
                <c:pt idx="1">
                  <c:v>가끔남긴다</c:v>
                </c:pt>
                <c:pt idx="2">
                  <c:v>매일남긴다</c:v>
                </c:pt>
              </c:strCache>
            </c:strRef>
          </c:cat>
          <c:val>
            <c:numRef>
              <c:f>'설문통계-학생'!$D$156:$D$158</c:f>
              <c:numCache>
                <c:formatCode>0.0</c:formatCode>
                <c:ptCount val="3"/>
                <c:pt idx="0">
                  <c:v>18.64</c:v>
                </c:pt>
                <c:pt idx="1">
                  <c:v>58.47</c:v>
                </c:pt>
                <c:pt idx="2">
                  <c:v>22.88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862336"/>
        <c:axId val="110866432"/>
      </c:barChart>
      <c:catAx>
        <c:axId val="11086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8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66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086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간이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국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'설문통계-학생'!$C$21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그렇다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그런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짜서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싱거워서 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'설문통계-학생'!$B$22:$B$25</c:f>
              <c:strCache>
                <c:ptCount val="4"/>
                <c:pt idx="0">
                  <c:v>균형잡힌 영양섭취로 건강증진</c:v>
                </c:pt>
                <c:pt idx="1">
                  <c:v>바른식습관 형성</c:v>
                </c:pt>
                <c:pt idx="2">
                  <c:v>위생적이다</c:v>
                </c:pt>
                <c:pt idx="3">
                  <c:v>맛이있다</c:v>
                </c:pt>
              </c:strCache>
            </c:strRef>
          </c:cat>
          <c:val>
            <c:numRef>
              <c:f>'설문통계-학생'!$C$22:$C$25</c:f>
              <c:numCache>
                <c:formatCode>0</c:formatCode>
                <c:ptCount val="4"/>
                <c:pt idx="0">
                  <c:v>183</c:v>
                </c:pt>
                <c:pt idx="1">
                  <c:v>204</c:v>
                </c:pt>
                <c:pt idx="2">
                  <c:v>111</c:v>
                </c:pt>
                <c:pt idx="3">
                  <c:v>137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3366FF"/>
                  </a:gs>
                  <a:gs pos="50000">
                    <a:srgbClr val="CCFFFF"/>
                  </a:gs>
                  <a:gs pos="100000">
                    <a:srgbClr val="3366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79646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0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'설문통계-학생'!$B$37:$B$40</c:f>
              <c:strCache>
                <c:ptCount val="4"/>
                <c:pt idx="0">
                  <c:v>식단이 기호에 맞지 않는다</c:v>
                </c:pt>
                <c:pt idx="1">
                  <c:v>싫어하는 음식이 나온다</c:v>
                </c:pt>
                <c:pt idx="2">
                  <c:v>위생을 믿을수가 없다</c:v>
                </c:pt>
                <c:pt idx="3">
                  <c:v>급식량이 맞지 않는다</c:v>
                </c:pt>
              </c:strCache>
            </c:strRef>
          </c:cat>
          <c:val>
            <c:numRef>
              <c:f>'설문통계-학생'!$D$37:$D$40</c:f>
              <c:numCache>
                <c:formatCode>0.0_ </c:formatCode>
                <c:ptCount val="4"/>
                <c:pt idx="0">
                  <c:v>29.81</c:v>
                </c:pt>
                <c:pt idx="1">
                  <c:v>39.42</c:v>
                </c:pt>
                <c:pt idx="2">
                  <c:v>8.9700000000000006</c:v>
                </c:pt>
                <c:pt idx="3">
                  <c:v>21.79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488000"/>
        <c:axId val="111493888"/>
      </c:barChart>
      <c:catAx>
        <c:axId val="11148800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4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938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488000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FF00FF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양이 적당한가 </a:t>
            </a:r>
            <a:r>
              <a:rPr lang="en-US" altLang="ko-KR"/>
              <a:t>(</a:t>
            </a:r>
            <a:r>
              <a:rPr lang="ko-KR" altLang="en-US"/>
              <a:t>밥</a:t>
            </a:r>
            <a:r>
              <a:rPr lang="en-US" altLang="ko-KR"/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'설문통계-학생'!$C$74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매우 
적당하다
</a:t>
                    </a:r>
                    <a:r>
                      <a:rPr lang="en-US" altLang="ko-KR"/>
                      <a:t>21.7%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적당한 
편이다
</a:t>
                    </a:r>
                    <a:r>
                      <a:rPr lang="en-US" altLang="ko-KR"/>
                      <a:t>72.8%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많아서 
불만이다
</a:t>
                    </a:r>
                    <a:r>
                      <a:rPr lang="en-US" altLang="ko-KR"/>
                      <a:t>4.3%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부족해서 불만이다
</a:t>
                    </a:r>
                    <a:r>
                      <a:rPr lang="en-US" altLang="ko-KR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'설문통계-학생'!$B$75:$B$77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'설문통계-학생'!$C$75:$C$77</c:f>
              <c:numCache>
                <c:formatCode>General</c:formatCode>
                <c:ptCount val="3"/>
                <c:pt idx="0">
                  <c:v>38</c:v>
                </c:pt>
                <c:pt idx="1">
                  <c:v>719</c:v>
                </c:pt>
                <c:pt idx="2">
                  <c:v>312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FF00FF"/>
                </a:solidFill>
                <a:latin typeface="돋움"/>
                <a:ea typeface="돋움"/>
                <a:cs typeface="돋움"/>
              </a:defRPr>
            </a:pPr>
            <a:r>
              <a:rPr lang="ko-KR" altLang="en-US"/>
              <a:t>양이 적당한가 </a:t>
            </a:r>
            <a:r>
              <a:rPr lang="en-US" altLang="ko-KR"/>
              <a:t>(</a:t>
            </a:r>
            <a:r>
              <a:rPr lang="ko-KR" altLang="en-US"/>
              <a:t>밥</a:t>
            </a:r>
            <a:r>
              <a:rPr lang="en-US" altLang="ko-KR"/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'설문통계-학생'!$C$74</c:f>
              <c:strCache>
                <c:ptCount val="1"/>
                <c:pt idx="0">
                  <c:v>응답자 수
(명)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매우 
적당하다
</a:t>
                    </a:r>
                    <a:r>
                      <a:rPr lang="en-US" altLang="ko-KR"/>
                      <a:t>21.7%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적당한 
편이다
</a:t>
                    </a:r>
                    <a:r>
                      <a:rPr lang="en-US" altLang="ko-KR"/>
                      <a:t>72.8%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많아서 
불만이다
</a:t>
                    </a:r>
                    <a:r>
                      <a:rPr lang="en-US" altLang="ko-KR"/>
                      <a:t>4.3%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/>
                      <a:t>부족해서 불만이다
</a:t>
                    </a:r>
                    <a:r>
                      <a:rPr lang="en-US" altLang="ko-KR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'설문통계-학생'!$B$75:$B$77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'설문통계-학생'!$C$75:$C$77</c:f>
              <c:numCache>
                <c:formatCode>General</c:formatCode>
                <c:ptCount val="3"/>
                <c:pt idx="0">
                  <c:v>38</c:v>
                </c:pt>
                <c:pt idx="1">
                  <c:v>719</c:v>
                </c:pt>
                <c:pt idx="2">
                  <c:v>312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6"/>
          <c:y val="0.10300429184549356"/>
          <c:w val="0.85952580804921885"/>
          <c:h val="0.656652360515021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'설문통계-학생'!$B$140:$B$145</c:f>
              <c:strCache>
                <c:ptCount val="6"/>
                <c:pt idx="0">
                  <c:v>채소반찬(무침,볶음)</c:v>
                </c:pt>
                <c:pt idx="1">
                  <c:v>가공반찬(햄,어묵,알류)</c:v>
                </c:pt>
                <c:pt idx="2">
                  <c:v>마른반찬(멸치,진미채)</c:v>
                </c:pt>
                <c:pt idx="3">
                  <c:v>육류반찬(볶음,조림)</c:v>
                </c:pt>
                <c:pt idx="4">
                  <c:v>육류반찬(튀김류)</c:v>
                </c:pt>
                <c:pt idx="5">
                  <c:v>생선반찬(튀김,조림)</c:v>
                </c:pt>
              </c:strCache>
            </c:strRef>
          </c:cat>
          <c:val>
            <c:numRef>
              <c:f>'설문통계-학생'!$D$140:$D$145</c:f>
              <c:numCache>
                <c:formatCode>0.0</c:formatCode>
                <c:ptCount val="6"/>
                <c:pt idx="0">
                  <c:v>4.58</c:v>
                </c:pt>
                <c:pt idx="1">
                  <c:v>15.62</c:v>
                </c:pt>
                <c:pt idx="2">
                  <c:v>5.8</c:v>
                </c:pt>
                <c:pt idx="3">
                  <c:v>49.02</c:v>
                </c:pt>
                <c:pt idx="4">
                  <c:v>21.33</c:v>
                </c:pt>
                <c:pt idx="5">
                  <c:v>3.65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208320"/>
        <c:axId val="111228800"/>
      </c:barChart>
      <c:catAx>
        <c:axId val="111208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228800"/>
        <c:crosses val="autoZero"/>
        <c:auto val="1"/>
        <c:lblAlgn val="ctr"/>
        <c:lblOffset val="100"/>
        <c:noMultiLvlLbl val="0"/>
      </c:catAx>
      <c:valAx>
        <c:axId val="1112288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2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양이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국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'설문통계-학생'!$C$86</c:f>
              <c:strCache>
                <c:ptCount val="1"/>
                <c:pt idx="0">
                  <c:v>응답자 수
(명)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 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많아서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'설문통계-학생'!$B$87:$B$89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'설문통계-학생'!$C$87:$C$89</c:f>
              <c:numCache>
                <c:formatCode>General</c:formatCode>
                <c:ptCount val="3"/>
                <c:pt idx="0">
                  <c:v>110</c:v>
                </c:pt>
                <c:pt idx="1">
                  <c:v>843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0.10389654312323773"/>
          <c:w val="0.85952580804921885"/>
          <c:h val="0.65368241715037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'설문통계-학생'!$B$169:$B$171</c:f>
              <c:strCache>
                <c:ptCount val="3"/>
                <c:pt idx="0">
                  <c:v>다먹는다</c:v>
                </c:pt>
                <c:pt idx="1">
                  <c:v>먹으려고 노력하나,조금남긴다</c:v>
                </c:pt>
                <c:pt idx="2">
                  <c:v>전혀먹지 않는다</c:v>
                </c:pt>
              </c:strCache>
            </c:strRef>
          </c:cat>
          <c:val>
            <c:numRef>
              <c:f>'설문통계-학생'!$D$169:$D$171</c:f>
              <c:numCache>
                <c:formatCode>0.0</c:formatCode>
                <c:ptCount val="3"/>
                <c:pt idx="0">
                  <c:v>13.64</c:v>
                </c:pt>
                <c:pt idx="1">
                  <c:v>54.66</c:v>
                </c:pt>
                <c:pt idx="2">
                  <c:v>31.7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05472"/>
        <c:axId val="111338240"/>
      </c:barChart>
      <c:catAx>
        <c:axId val="11130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3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38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30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양이 적당한가 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(</a:t>
            </a:r>
            <a:r>
              <a:rPr lang="ko-KR" altLang="en-US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국</a:t>
            </a:r>
            <a:r>
              <a:rPr lang="en-US" altLang="ko-KR" sz="200" b="1" i="0" u="none" strike="noStrike" baseline="0">
                <a:solidFill>
                  <a:srgbClr val="FF00FF"/>
                </a:solidFill>
                <a:latin typeface="돋움"/>
                <a:ea typeface="돋움"/>
              </a:rPr>
              <a:t>)?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'설문통계-학생'!$C$86</c:f>
              <c:strCache>
                <c:ptCount val="1"/>
                <c:pt idx="0">
                  <c:v>응답자 수
(명)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매우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적당하다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17.6%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적당한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 편이다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79.1%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많아서 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ko-KR" altLang="en-US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불만이다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  <a:cs typeface="돋움"/>
                      </a:defRPr>
                    </a:pPr>
                    <a:r>
                      <a:rPr lang="en-US" altLang="ko-KR" sz="200" b="0" i="0" u="none" strike="noStrike" baseline="0">
                        <a:solidFill>
                          <a:srgbClr val="000000"/>
                        </a:solidFill>
                        <a:latin typeface="돋움"/>
                        <a:ea typeface="돋움"/>
                      </a:rPr>
                      <a:t>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'설문통계-학생'!$B$87:$B$89</c:f>
              <c:strCache>
                <c:ptCount val="3"/>
                <c:pt idx="0">
                  <c:v>많다</c:v>
                </c:pt>
                <c:pt idx="1">
                  <c:v>적당하다</c:v>
                </c:pt>
                <c:pt idx="2">
                  <c:v>부족하다</c:v>
                </c:pt>
              </c:strCache>
            </c:strRef>
          </c:cat>
          <c:val>
            <c:numRef>
              <c:f>'설문통계-학생'!$C$87:$C$89</c:f>
              <c:numCache>
                <c:formatCode>General</c:formatCode>
                <c:ptCount val="3"/>
                <c:pt idx="0">
                  <c:v>110</c:v>
                </c:pt>
                <c:pt idx="1">
                  <c:v>843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0.10389654312323773"/>
          <c:w val="0.85952580804921885"/>
          <c:h val="0.65368241715037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'설문통계-학생'!$B$182:$B$184</c:f>
              <c:strCache>
                <c:ptCount val="3"/>
                <c:pt idx="0">
                  <c:v>자주한다</c:v>
                </c:pt>
                <c:pt idx="1">
                  <c:v>가끔한다</c:v>
                </c:pt>
                <c:pt idx="2">
                  <c:v>하지 않는다</c:v>
                </c:pt>
              </c:strCache>
            </c:strRef>
          </c:cat>
          <c:val>
            <c:numRef>
              <c:f>'설문통계-학생'!$D$182:$D$184</c:f>
              <c:numCache>
                <c:formatCode>0.0</c:formatCode>
                <c:ptCount val="3"/>
                <c:pt idx="0">
                  <c:v>22.17</c:v>
                </c:pt>
                <c:pt idx="1">
                  <c:v>59.09</c:v>
                </c:pt>
                <c:pt idx="2">
                  <c:v>18.739999999999998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939584"/>
        <c:axId val="111955968"/>
      </c:barChart>
      <c:catAx>
        <c:axId val="11193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9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5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93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4310626652321"/>
          <c:y val="0.10389654312323773"/>
          <c:w val="0.85952580804921885"/>
          <c:h val="0.65368241715037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CC"/>
                  </a:gs>
                  <a:gs pos="50000">
                    <a:srgbClr val="FFFFFF"/>
                  </a:gs>
                  <a:gs pos="100000">
                    <a:srgbClr val="FF99CC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9999FF"/>
                  </a:gs>
                  <a:gs pos="50000">
                    <a:srgbClr val="FFFFFF"/>
                  </a:gs>
                  <a:gs pos="100000">
                    <a:srgbClr val="9999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99CC00"/>
                  </a:gs>
                  <a:gs pos="50000">
                    <a:srgbClr val="FFFF99"/>
                  </a:gs>
                  <a:gs pos="100000">
                    <a:srgbClr val="99CC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'설문통계-학생'!$B$196:$B$198</c:f>
              <c:strCache>
                <c:ptCount val="3"/>
                <c:pt idx="0">
                  <c:v>적극참여하겠다</c:v>
                </c:pt>
                <c:pt idx="1">
                  <c:v>가끔참여하겠다</c:v>
                </c:pt>
                <c:pt idx="2">
                  <c:v>별관심없다</c:v>
                </c:pt>
              </c:strCache>
            </c:strRef>
          </c:cat>
          <c:val>
            <c:numRef>
              <c:f>'설문통계-학생'!$D$196:$D$198</c:f>
              <c:numCache>
                <c:formatCode>0.0</c:formatCode>
                <c:ptCount val="3"/>
                <c:pt idx="0">
                  <c:v>31.51</c:v>
                </c:pt>
                <c:pt idx="1">
                  <c:v>53.11</c:v>
                </c:pt>
                <c:pt idx="2">
                  <c:v>15.38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966464"/>
        <c:axId val="111986944"/>
      </c:barChart>
      <c:catAx>
        <c:axId val="11196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98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86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196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152400</xdr:rowOff>
    </xdr:from>
    <xdr:to>
      <xdr:col>9</xdr:col>
      <xdr:colOff>0</xdr:colOff>
      <xdr:row>18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104775</xdr:rowOff>
    </xdr:from>
    <xdr:to>
      <xdr:col>9</xdr:col>
      <xdr:colOff>0</xdr:colOff>
      <xdr:row>30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28575</xdr:rowOff>
    </xdr:from>
    <xdr:to>
      <xdr:col>9</xdr:col>
      <xdr:colOff>0</xdr:colOff>
      <xdr:row>59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71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71</xdr:row>
      <xdr:rowOff>19050</xdr:rowOff>
    </xdr:from>
    <xdr:to>
      <xdr:col>9</xdr:col>
      <xdr:colOff>0</xdr:colOff>
      <xdr:row>81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83</xdr:row>
      <xdr:rowOff>66675</xdr:rowOff>
    </xdr:from>
    <xdr:to>
      <xdr:col>9</xdr:col>
      <xdr:colOff>0</xdr:colOff>
      <xdr:row>93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95</xdr:row>
      <xdr:rowOff>28575</xdr:rowOff>
    </xdr:from>
    <xdr:to>
      <xdr:col>9</xdr:col>
      <xdr:colOff>0</xdr:colOff>
      <xdr:row>109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7</xdr:row>
      <xdr:rowOff>9525</xdr:rowOff>
    </xdr:from>
    <xdr:to>
      <xdr:col>9</xdr:col>
      <xdr:colOff>9525</xdr:colOff>
      <xdr:row>15</xdr:row>
      <xdr:rowOff>133350</xdr:rowOff>
    </xdr:to>
    <xdr:graphicFrame macro="">
      <xdr:nvGraphicFramePr>
        <xdr:cNvPr id="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47625</xdr:colOff>
      <xdr:row>19</xdr:row>
      <xdr:rowOff>28575</xdr:rowOff>
    </xdr:from>
    <xdr:to>
      <xdr:col>9</xdr:col>
      <xdr:colOff>38100</xdr:colOff>
      <xdr:row>29</xdr:row>
      <xdr:rowOff>57150</xdr:rowOff>
    </xdr:to>
    <xdr:graphicFrame macro="">
      <xdr:nvGraphicFramePr>
        <xdr:cNvPr id="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19050</xdr:colOff>
      <xdr:row>48</xdr:row>
      <xdr:rowOff>76200</xdr:rowOff>
    </xdr:from>
    <xdr:to>
      <xdr:col>9</xdr:col>
      <xdr:colOff>9525</xdr:colOff>
      <xdr:row>57</xdr:row>
      <xdr:rowOff>85725</xdr:rowOff>
    </xdr:to>
    <xdr:graphicFrame macro="">
      <xdr:nvGraphicFramePr>
        <xdr:cNvPr id="1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19050</xdr:colOff>
      <xdr:row>60</xdr:row>
      <xdr:rowOff>57150</xdr:rowOff>
    </xdr:from>
    <xdr:to>
      <xdr:col>9</xdr:col>
      <xdr:colOff>9525</xdr:colOff>
      <xdr:row>68</xdr:row>
      <xdr:rowOff>57150</xdr:rowOff>
    </xdr:to>
    <xdr:graphicFrame macro="">
      <xdr:nvGraphicFramePr>
        <xdr:cNvPr id="1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72</xdr:row>
      <xdr:rowOff>171450</xdr:rowOff>
    </xdr:from>
    <xdr:to>
      <xdr:col>9</xdr:col>
      <xdr:colOff>0</xdr:colOff>
      <xdr:row>80</xdr:row>
      <xdr:rowOff>85725</xdr:rowOff>
    </xdr:to>
    <xdr:graphicFrame macro="">
      <xdr:nvGraphicFramePr>
        <xdr:cNvPr id="1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85</xdr:row>
      <xdr:rowOff>0</xdr:rowOff>
    </xdr:from>
    <xdr:to>
      <xdr:col>9</xdr:col>
      <xdr:colOff>0</xdr:colOff>
      <xdr:row>92</xdr:row>
      <xdr:rowOff>76200</xdr:rowOff>
    </xdr:to>
    <xdr:graphicFrame macro="">
      <xdr:nvGraphicFramePr>
        <xdr:cNvPr id="2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523875</xdr:colOff>
      <xdr:row>95</xdr:row>
      <xdr:rowOff>200025</xdr:rowOff>
    </xdr:from>
    <xdr:to>
      <xdr:col>8</xdr:col>
      <xdr:colOff>1695450</xdr:colOff>
      <xdr:row>103</xdr:row>
      <xdr:rowOff>114300</xdr:rowOff>
    </xdr:to>
    <xdr:graphicFrame macro="">
      <xdr:nvGraphicFramePr>
        <xdr:cNvPr id="2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111</xdr:row>
      <xdr:rowOff>219075</xdr:rowOff>
    </xdr:from>
    <xdr:to>
      <xdr:col>9</xdr:col>
      <xdr:colOff>0</xdr:colOff>
      <xdr:row>119</xdr:row>
      <xdr:rowOff>104775</xdr:rowOff>
    </xdr:to>
    <xdr:graphicFrame macro="">
      <xdr:nvGraphicFramePr>
        <xdr:cNvPr id="2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122</xdr:row>
      <xdr:rowOff>19050</xdr:rowOff>
    </xdr:from>
    <xdr:to>
      <xdr:col>9</xdr:col>
      <xdr:colOff>0</xdr:colOff>
      <xdr:row>133</xdr:row>
      <xdr:rowOff>0</xdr:rowOff>
    </xdr:to>
    <xdr:graphicFrame macro="">
      <xdr:nvGraphicFramePr>
        <xdr:cNvPr id="3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485775</xdr:colOff>
      <xdr:row>124</xdr:row>
      <xdr:rowOff>0</xdr:rowOff>
    </xdr:from>
    <xdr:to>
      <xdr:col>8</xdr:col>
      <xdr:colOff>1695450</xdr:colOff>
      <xdr:row>131</xdr:row>
      <xdr:rowOff>104775</xdr:rowOff>
    </xdr:to>
    <xdr:graphicFrame macro="">
      <xdr:nvGraphicFramePr>
        <xdr:cNvPr id="3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438150</xdr:colOff>
      <xdr:row>153</xdr:row>
      <xdr:rowOff>152400</xdr:rowOff>
    </xdr:from>
    <xdr:to>
      <xdr:col>9</xdr:col>
      <xdr:colOff>9525</xdr:colOff>
      <xdr:row>162</xdr:row>
      <xdr:rowOff>28575</xdr:rowOff>
    </xdr:to>
    <xdr:graphicFrame macro="">
      <xdr:nvGraphicFramePr>
        <xdr:cNvPr id="3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33</xdr:row>
      <xdr:rowOff>104775</xdr:rowOff>
    </xdr:from>
    <xdr:to>
      <xdr:col>9</xdr:col>
      <xdr:colOff>0</xdr:colOff>
      <xdr:row>44</xdr:row>
      <xdr:rowOff>0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47625</xdr:colOff>
      <xdr:row>34</xdr:row>
      <xdr:rowOff>28575</xdr:rowOff>
    </xdr:from>
    <xdr:to>
      <xdr:col>9</xdr:col>
      <xdr:colOff>38100</xdr:colOff>
      <xdr:row>43</xdr:row>
      <xdr:rowOff>57150</xdr:rowOff>
    </xdr:to>
    <xdr:graphicFrame macro="">
      <xdr:nvGraphicFramePr>
        <xdr:cNvPr id="2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192</xdr:row>
      <xdr:rowOff>19050</xdr:rowOff>
    </xdr:from>
    <xdr:to>
      <xdr:col>9</xdr:col>
      <xdr:colOff>0</xdr:colOff>
      <xdr:row>202</xdr:row>
      <xdr:rowOff>0</xdr:rowOff>
    </xdr:to>
    <xdr:graphicFrame macro="">
      <xdr:nvGraphicFramePr>
        <xdr:cNvPr id="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136</xdr:row>
      <xdr:rowOff>19050</xdr:rowOff>
    </xdr:from>
    <xdr:to>
      <xdr:col>9</xdr:col>
      <xdr:colOff>0</xdr:colOff>
      <xdr:row>150</xdr:row>
      <xdr:rowOff>0</xdr:rowOff>
    </xdr:to>
    <xdr:graphicFrame macro="">
      <xdr:nvGraphicFramePr>
        <xdr:cNvPr id="2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457200</xdr:colOff>
      <xdr:row>137</xdr:row>
      <xdr:rowOff>76200</xdr:rowOff>
    </xdr:from>
    <xdr:to>
      <xdr:col>8</xdr:col>
      <xdr:colOff>1666875</xdr:colOff>
      <xdr:row>146</xdr:row>
      <xdr:rowOff>180975</xdr:rowOff>
    </xdr:to>
    <xdr:graphicFrame macro="">
      <xdr:nvGraphicFramePr>
        <xdr:cNvPr id="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0</xdr:colOff>
      <xdr:row>165</xdr:row>
      <xdr:rowOff>66675</xdr:rowOff>
    </xdr:from>
    <xdr:to>
      <xdr:col>9</xdr:col>
      <xdr:colOff>0</xdr:colOff>
      <xdr:row>175</xdr:row>
      <xdr:rowOff>0</xdr:rowOff>
    </xdr:to>
    <xdr:graphicFrame macro="">
      <xdr:nvGraphicFramePr>
        <xdr:cNvPr id="2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167</xdr:row>
      <xdr:rowOff>0</xdr:rowOff>
    </xdr:from>
    <xdr:to>
      <xdr:col>9</xdr:col>
      <xdr:colOff>0</xdr:colOff>
      <xdr:row>174</xdr:row>
      <xdr:rowOff>76200</xdr:rowOff>
    </xdr:to>
    <xdr:graphicFrame macro="">
      <xdr:nvGraphicFramePr>
        <xdr:cNvPr id="3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0</xdr:colOff>
      <xdr:row>178</xdr:row>
      <xdr:rowOff>66675</xdr:rowOff>
    </xdr:from>
    <xdr:to>
      <xdr:col>9</xdr:col>
      <xdr:colOff>0</xdr:colOff>
      <xdr:row>188</xdr:row>
      <xdr:rowOff>0</xdr:rowOff>
    </xdr:to>
    <xdr:graphicFrame macro="">
      <xdr:nvGraphicFramePr>
        <xdr:cNvPr id="3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180</xdr:row>
      <xdr:rowOff>0</xdr:rowOff>
    </xdr:from>
    <xdr:to>
      <xdr:col>9</xdr:col>
      <xdr:colOff>0</xdr:colOff>
      <xdr:row>187</xdr:row>
      <xdr:rowOff>76200</xdr:rowOff>
    </xdr:to>
    <xdr:graphicFrame macro="">
      <xdr:nvGraphicFramePr>
        <xdr:cNvPr id="3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409575</xdr:colOff>
      <xdr:row>193</xdr:row>
      <xdr:rowOff>142875</xdr:rowOff>
    </xdr:from>
    <xdr:to>
      <xdr:col>8</xdr:col>
      <xdr:colOff>1590675</xdr:colOff>
      <xdr:row>199</xdr:row>
      <xdr:rowOff>57150</xdr:rowOff>
    </xdr:to>
    <xdr:graphicFrame macro="">
      <xdr:nvGraphicFramePr>
        <xdr:cNvPr id="3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1"/>
  <sheetViews>
    <sheetView tabSelected="1" zoomScaleNormal="100" zoomScaleSheetLayoutView="25" workbookViewId="0">
      <selection activeCell="D18" sqref="D18"/>
    </sheetView>
  </sheetViews>
  <sheetFormatPr defaultRowHeight="13.5" x14ac:dyDescent="0.15"/>
  <cols>
    <col min="1" max="1" width="0.5546875" customWidth="1"/>
    <col min="2" max="2" width="21.33203125" customWidth="1"/>
    <col min="3" max="3" width="9.109375" customWidth="1"/>
    <col min="4" max="4" width="9" customWidth="1"/>
    <col min="5" max="5" width="6.21875" customWidth="1"/>
    <col min="9" max="9" width="20" customWidth="1"/>
  </cols>
  <sheetData>
    <row r="1" spans="2:10" ht="13.5" customHeight="1" x14ac:dyDescent="0.15">
      <c r="B1" s="30" t="s">
        <v>18</v>
      </c>
      <c r="C1" s="30"/>
      <c r="D1" s="30"/>
      <c r="E1" s="30"/>
      <c r="F1" s="30"/>
      <c r="G1" s="30"/>
      <c r="H1" s="30"/>
      <c r="I1" s="30"/>
    </row>
    <row r="2" spans="2:10" ht="13.5" customHeight="1" x14ac:dyDescent="0.15">
      <c r="B2" s="30"/>
      <c r="C2" s="30"/>
      <c r="D2" s="30"/>
      <c r="E2" s="30"/>
      <c r="F2" s="30"/>
      <c r="G2" s="30"/>
      <c r="H2" s="30"/>
      <c r="I2" s="30"/>
    </row>
    <row r="3" spans="2:10" ht="13.5" customHeight="1" x14ac:dyDescent="0.15">
      <c r="B3" s="30"/>
      <c r="C3" s="30"/>
      <c r="D3" s="30"/>
      <c r="E3" s="30"/>
      <c r="F3" s="30"/>
      <c r="G3" s="30"/>
      <c r="H3" s="30"/>
      <c r="I3" s="30"/>
    </row>
    <row r="4" spans="2:10" ht="13.5" customHeight="1" x14ac:dyDescent="0.15">
      <c r="B4" s="30"/>
      <c r="C4" s="30"/>
      <c r="D4" s="30"/>
      <c r="E4" s="30"/>
      <c r="F4" s="30"/>
      <c r="G4" s="30"/>
      <c r="H4" s="30"/>
      <c r="I4" s="30"/>
    </row>
    <row r="7" spans="2:10" s="1" customFormat="1" ht="18.600000000000001" customHeight="1" x14ac:dyDescent="0.15">
      <c r="B7" s="1" t="s">
        <v>0</v>
      </c>
    </row>
    <row r="8" spans="2:10" s="1" customFormat="1" ht="18.600000000000001" customHeight="1" thickBot="1" x14ac:dyDescent="0.2">
      <c r="J8" s="2"/>
    </row>
    <row r="9" spans="2:10" s="6" customFormat="1" ht="24.95" customHeight="1" thickBot="1" x14ac:dyDescent="0.2">
      <c r="B9" s="3" t="s">
        <v>1</v>
      </c>
      <c r="C9" s="4" t="s">
        <v>2</v>
      </c>
      <c r="D9" s="5" t="s">
        <v>3</v>
      </c>
    </row>
    <row r="10" spans="2:10" s="1" customFormat="1" ht="18.600000000000001" customHeight="1" thickTop="1" x14ac:dyDescent="0.15">
      <c r="B10" s="7" t="s">
        <v>11</v>
      </c>
      <c r="C10" s="8">
        <v>71</v>
      </c>
      <c r="D10" s="9">
        <f>ROUND((C10/C$14)*100,2)</f>
        <v>6.64</v>
      </c>
    </row>
    <row r="11" spans="2:10" s="1" customFormat="1" ht="18.600000000000001" customHeight="1" x14ac:dyDescent="0.15">
      <c r="B11" s="10" t="s">
        <v>8</v>
      </c>
      <c r="C11" s="8">
        <v>234</v>
      </c>
      <c r="D11" s="9">
        <f>ROUND((C11/C$14)*100,2)</f>
        <v>21.89</v>
      </c>
    </row>
    <row r="12" spans="2:10" s="1" customFormat="1" ht="18.600000000000001" customHeight="1" x14ac:dyDescent="0.15">
      <c r="B12" s="10" t="s">
        <v>4</v>
      </c>
      <c r="C12" s="8">
        <v>458</v>
      </c>
      <c r="D12" s="9">
        <f>ROUND((C12/C$14)*100,2)</f>
        <v>42.84</v>
      </c>
    </row>
    <row r="13" spans="2:10" s="1" customFormat="1" ht="18.600000000000001" customHeight="1" thickBot="1" x14ac:dyDescent="0.2">
      <c r="B13" s="11" t="s">
        <v>12</v>
      </c>
      <c r="C13" s="8">
        <v>306</v>
      </c>
      <c r="D13" s="9">
        <f>ROUND((C13/C$14)*100,2)</f>
        <v>28.62</v>
      </c>
    </row>
    <row r="14" spans="2:10" s="1" customFormat="1" ht="18.600000000000001" customHeight="1" thickBot="1" x14ac:dyDescent="0.2">
      <c r="B14" s="12" t="s">
        <v>5</v>
      </c>
      <c r="C14" s="13">
        <f>SUM(C10:C13)</f>
        <v>1069</v>
      </c>
      <c r="D14" s="14">
        <f>SUM(D10:D13)</f>
        <v>99.990000000000009</v>
      </c>
    </row>
    <row r="15" spans="2:10" s="1" customFormat="1" ht="18.600000000000001" customHeight="1" x14ac:dyDescent="0.15">
      <c r="B15" s="1" t="s">
        <v>65</v>
      </c>
    </row>
    <row r="16" spans="2:10" s="1" customFormat="1" ht="18.600000000000001" customHeight="1" x14ac:dyDescent="0.15">
      <c r="B16" s="1" t="s">
        <v>6</v>
      </c>
    </row>
    <row r="17" spans="2:4" s="1" customFormat="1" ht="18.600000000000001" customHeight="1" x14ac:dyDescent="0.15"/>
    <row r="18" spans="2:4" s="1" customFormat="1" ht="18.600000000000001" customHeight="1" x14ac:dyDescent="0.15"/>
    <row r="19" spans="2:4" s="1" customFormat="1" ht="18.600000000000001" customHeight="1" x14ac:dyDescent="0.15">
      <c r="B19" s="1" t="s">
        <v>19</v>
      </c>
      <c r="D19" s="15"/>
    </row>
    <row r="20" spans="2:4" s="1" customFormat="1" ht="18.600000000000001" customHeight="1" thickBot="1" x14ac:dyDescent="0.2"/>
    <row r="21" spans="2:4" s="6" customFormat="1" ht="24.95" customHeight="1" thickBot="1" x14ac:dyDescent="0.2">
      <c r="B21" s="3" t="s">
        <v>1</v>
      </c>
      <c r="C21" s="4" t="s">
        <v>2</v>
      </c>
      <c r="D21" s="5" t="s">
        <v>25</v>
      </c>
    </row>
    <row r="22" spans="2:4" s="1" customFormat="1" ht="18.600000000000001" customHeight="1" thickTop="1" x14ac:dyDescent="0.15">
      <c r="B22" s="16" t="s">
        <v>24</v>
      </c>
      <c r="C22" s="17">
        <v>183</v>
      </c>
      <c r="D22" s="9">
        <f>ROUND((C22/C$27)*100,2)</f>
        <v>23.98</v>
      </c>
    </row>
    <row r="23" spans="2:4" s="1" customFormat="1" ht="18.600000000000001" customHeight="1" x14ac:dyDescent="0.15">
      <c r="B23" s="18" t="s">
        <v>20</v>
      </c>
      <c r="C23" s="17">
        <v>204</v>
      </c>
      <c r="D23" s="9">
        <f t="shared" ref="D23:D26" si="0">ROUND((C23/C$27)*100,2)</f>
        <v>26.74</v>
      </c>
    </row>
    <row r="24" spans="2:4" s="1" customFormat="1" ht="18.600000000000001" customHeight="1" x14ac:dyDescent="0.15">
      <c r="B24" s="18" t="s">
        <v>21</v>
      </c>
      <c r="C24" s="17">
        <v>111</v>
      </c>
      <c r="D24" s="9">
        <f t="shared" si="0"/>
        <v>14.55</v>
      </c>
    </row>
    <row r="25" spans="2:4" s="1" customFormat="1" ht="18.600000000000001" customHeight="1" x14ac:dyDescent="0.15">
      <c r="B25" s="19" t="s">
        <v>22</v>
      </c>
      <c r="C25" s="17">
        <v>137</v>
      </c>
      <c r="D25" s="9">
        <f t="shared" si="0"/>
        <v>17.96</v>
      </c>
    </row>
    <row r="26" spans="2:4" s="1" customFormat="1" ht="18.600000000000001" customHeight="1" thickBot="1" x14ac:dyDescent="0.2">
      <c r="B26" s="29" t="s">
        <v>23</v>
      </c>
      <c r="C26" s="17">
        <v>128</v>
      </c>
      <c r="D26" s="9">
        <f t="shared" si="0"/>
        <v>16.78</v>
      </c>
    </row>
    <row r="27" spans="2:4" s="1" customFormat="1" ht="18.600000000000001" customHeight="1" thickBot="1" x14ac:dyDescent="0.2">
      <c r="B27" s="12" t="s">
        <v>5</v>
      </c>
      <c r="C27" s="27">
        <f>SUM(C22:C26)</f>
        <v>763</v>
      </c>
      <c r="D27" s="27">
        <f>SUM(D22:D26)</f>
        <v>100.00999999999999</v>
      </c>
    </row>
    <row r="28" spans="2:4" s="1" customFormat="1" ht="18.600000000000001" customHeight="1" x14ac:dyDescent="0.15">
      <c r="B28" s="1" t="s">
        <v>66</v>
      </c>
    </row>
    <row r="29" spans="2:4" s="1" customFormat="1" ht="18.600000000000001" customHeight="1" x14ac:dyDescent="0.15">
      <c r="B29" s="1" t="s">
        <v>67</v>
      </c>
    </row>
    <row r="30" spans="2:4" s="1" customFormat="1" ht="18.600000000000001" customHeight="1" x14ac:dyDescent="0.15">
      <c r="B30" s="1" t="s">
        <v>68</v>
      </c>
    </row>
    <row r="31" spans="2:4" s="1" customFormat="1" ht="18.600000000000001" customHeight="1" x14ac:dyDescent="0.15">
      <c r="B31" s="1" t="s">
        <v>69</v>
      </c>
    </row>
    <row r="32" spans="2:4" s="1" customFormat="1" ht="18.600000000000001" customHeight="1" x14ac:dyDescent="0.15"/>
    <row r="33" spans="2:4" s="1" customFormat="1" ht="18.600000000000001" customHeight="1" x14ac:dyDescent="0.15"/>
    <row r="34" spans="2:4" s="1" customFormat="1" ht="18.600000000000001" customHeight="1" x14ac:dyDescent="0.15">
      <c r="B34" s="1" t="s">
        <v>26</v>
      </c>
      <c r="D34" s="15"/>
    </row>
    <row r="35" spans="2:4" s="1" customFormat="1" ht="18.600000000000001" customHeight="1" thickBot="1" x14ac:dyDescent="0.2"/>
    <row r="36" spans="2:4" s="6" customFormat="1" ht="24.95" customHeight="1" thickBot="1" x14ac:dyDescent="0.2">
      <c r="B36" s="3" t="s">
        <v>1</v>
      </c>
      <c r="C36" s="4" t="s">
        <v>2</v>
      </c>
      <c r="D36" s="5" t="s">
        <v>25</v>
      </c>
    </row>
    <row r="37" spans="2:4" s="1" customFormat="1" ht="18.600000000000001" customHeight="1" thickTop="1" x14ac:dyDescent="0.15">
      <c r="B37" s="16" t="s">
        <v>27</v>
      </c>
      <c r="C37" s="17">
        <v>93</v>
      </c>
      <c r="D37" s="9">
        <f>ROUND((C37/C$41)*100,2)</f>
        <v>29.81</v>
      </c>
    </row>
    <row r="38" spans="2:4" s="1" customFormat="1" ht="18.600000000000001" customHeight="1" x14ac:dyDescent="0.15">
      <c r="B38" s="18" t="s">
        <v>28</v>
      </c>
      <c r="C38" s="17">
        <v>123</v>
      </c>
      <c r="D38" s="9">
        <f t="shared" ref="D38:D40" si="1">ROUND((C38/C$41)*100,2)</f>
        <v>39.42</v>
      </c>
    </row>
    <row r="39" spans="2:4" s="1" customFormat="1" ht="18.600000000000001" customHeight="1" x14ac:dyDescent="0.15">
      <c r="B39" s="18" t="s">
        <v>29</v>
      </c>
      <c r="C39" s="17">
        <v>28</v>
      </c>
      <c r="D39" s="9">
        <f t="shared" si="1"/>
        <v>8.9700000000000006</v>
      </c>
    </row>
    <row r="40" spans="2:4" s="1" customFormat="1" ht="18.600000000000001" customHeight="1" thickBot="1" x14ac:dyDescent="0.2">
      <c r="B40" s="19" t="s">
        <v>30</v>
      </c>
      <c r="C40" s="17">
        <v>68</v>
      </c>
      <c r="D40" s="9">
        <f t="shared" si="1"/>
        <v>21.79</v>
      </c>
    </row>
    <row r="41" spans="2:4" s="1" customFormat="1" ht="18.600000000000001" customHeight="1" thickBot="1" x14ac:dyDescent="0.2">
      <c r="B41" s="12" t="s">
        <v>5</v>
      </c>
      <c r="C41" s="27">
        <f>SUM(C37:C40)</f>
        <v>312</v>
      </c>
      <c r="D41" s="27">
        <f>SUM(D37:D40)</f>
        <v>99.990000000000009</v>
      </c>
    </row>
    <row r="42" spans="2:4" s="1" customFormat="1" ht="18.600000000000001" customHeight="1" x14ac:dyDescent="0.15">
      <c r="B42" s="1" t="s">
        <v>70</v>
      </c>
    </row>
    <row r="43" spans="2:4" s="1" customFormat="1" ht="18.600000000000001" customHeight="1" x14ac:dyDescent="0.15">
      <c r="B43" s="1" t="s">
        <v>71</v>
      </c>
    </row>
    <row r="44" spans="2:4" s="1" customFormat="1" ht="18.600000000000001" customHeight="1" x14ac:dyDescent="0.15">
      <c r="B44" s="1" t="s">
        <v>72</v>
      </c>
    </row>
    <row r="45" spans="2:4" s="1" customFormat="1" ht="18.600000000000001" customHeight="1" x14ac:dyDescent="0.15">
      <c r="B45" s="1" t="s">
        <v>73</v>
      </c>
    </row>
    <row r="46" spans="2:4" s="1" customFormat="1" ht="18.600000000000001" customHeight="1" x14ac:dyDescent="0.15"/>
    <row r="47" spans="2:4" s="1" customFormat="1" ht="18.600000000000001" customHeight="1" x14ac:dyDescent="0.15"/>
    <row r="48" spans="2:4" s="1" customFormat="1" ht="18.600000000000001" customHeight="1" x14ac:dyDescent="0.15">
      <c r="B48" s="1" t="s">
        <v>31</v>
      </c>
    </row>
    <row r="49" spans="2:14" s="1" customFormat="1" ht="18.600000000000001" customHeight="1" thickBot="1" x14ac:dyDescent="0.2"/>
    <row r="50" spans="2:14" s="6" customFormat="1" ht="24.95" customHeight="1" thickBot="1" x14ac:dyDescent="0.2">
      <c r="B50" s="3" t="s">
        <v>1</v>
      </c>
      <c r="C50" s="4" t="s">
        <v>2</v>
      </c>
      <c r="D50" s="5" t="s">
        <v>3</v>
      </c>
    </row>
    <row r="51" spans="2:14" s="1" customFormat="1" ht="18.600000000000001" customHeight="1" thickTop="1" x14ac:dyDescent="0.15">
      <c r="B51" s="20" t="s">
        <v>32</v>
      </c>
      <c r="C51" s="8">
        <v>54</v>
      </c>
      <c r="D51" s="9">
        <f>ROUND((C51/C$55)*100,2)</f>
        <v>5.05</v>
      </c>
    </row>
    <row r="52" spans="2:14" s="1" customFormat="1" ht="18.600000000000001" customHeight="1" x14ac:dyDescent="0.15">
      <c r="B52" s="21" t="s">
        <v>33</v>
      </c>
      <c r="C52" s="8">
        <v>348</v>
      </c>
      <c r="D52" s="9">
        <f>ROUND((C52/C$55)*100,2)</f>
        <v>32.549999999999997</v>
      </c>
    </row>
    <row r="53" spans="2:14" s="1" customFormat="1" ht="18.600000000000001" customHeight="1" x14ac:dyDescent="0.15">
      <c r="B53" s="21" t="s">
        <v>4</v>
      </c>
      <c r="C53" s="8">
        <v>591</v>
      </c>
      <c r="D53" s="9">
        <f>ROUND((C53/C$55)*100,2)</f>
        <v>55.29</v>
      </c>
    </row>
    <row r="54" spans="2:14" s="1" customFormat="1" ht="18.600000000000001" customHeight="1" thickBot="1" x14ac:dyDescent="0.2">
      <c r="B54" s="22" t="s">
        <v>34</v>
      </c>
      <c r="C54" s="8">
        <v>76</v>
      </c>
      <c r="D54" s="9">
        <f>ROUND((C54/C$55)*100,2)</f>
        <v>7.11</v>
      </c>
    </row>
    <row r="55" spans="2:14" s="1" customFormat="1" ht="18.600000000000001" customHeight="1" thickBot="1" x14ac:dyDescent="0.2">
      <c r="B55" s="12" t="s">
        <v>5</v>
      </c>
      <c r="C55" s="13">
        <f>SUM(C51:C54)</f>
        <v>1069</v>
      </c>
      <c r="D55" s="23">
        <f>SUM(D51:D54)</f>
        <v>99.999999999999986</v>
      </c>
    </row>
    <row r="56" spans="2:14" s="1" customFormat="1" ht="18.600000000000001" customHeight="1" x14ac:dyDescent="0.15">
      <c r="B56" s="1" t="s">
        <v>74</v>
      </c>
    </row>
    <row r="57" spans="2:14" s="1" customFormat="1" ht="18.600000000000001" customHeight="1" x14ac:dyDescent="0.15">
      <c r="B57" s="1" t="s">
        <v>75</v>
      </c>
    </row>
    <row r="58" spans="2:14" s="1" customFormat="1" ht="18.600000000000001" customHeight="1" x14ac:dyDescent="0.15">
      <c r="B58" s="1" t="s">
        <v>76</v>
      </c>
    </row>
    <row r="59" spans="2:14" s="1" customFormat="1" ht="18.600000000000001" customHeight="1" x14ac:dyDescent="0.15">
      <c r="N59" s="1" t="s">
        <v>7</v>
      </c>
    </row>
    <row r="60" spans="2:14" s="1" customFormat="1" ht="18.600000000000001" customHeight="1" x14ac:dyDescent="0.15"/>
    <row r="61" spans="2:14" s="1" customFormat="1" ht="18.600000000000001" customHeight="1" x14ac:dyDescent="0.15">
      <c r="B61" s="1" t="s">
        <v>35</v>
      </c>
    </row>
    <row r="62" spans="2:14" s="1" customFormat="1" ht="18.600000000000001" customHeight="1" thickBot="1" x14ac:dyDescent="0.2"/>
    <row r="63" spans="2:14" s="6" customFormat="1" ht="24.95" customHeight="1" thickBot="1" x14ac:dyDescent="0.2">
      <c r="B63" s="3" t="s">
        <v>1</v>
      </c>
      <c r="C63" s="4" t="s">
        <v>2</v>
      </c>
      <c r="D63" s="5" t="s">
        <v>3</v>
      </c>
    </row>
    <row r="64" spans="2:14" s="1" customFormat="1" ht="18.600000000000001" customHeight="1" thickTop="1" x14ac:dyDescent="0.15">
      <c r="B64" s="7" t="s">
        <v>36</v>
      </c>
      <c r="C64" s="8">
        <v>136</v>
      </c>
      <c r="D64" s="24">
        <f>ROUND((C64/C$67)*100+0.01,2)</f>
        <v>12.73</v>
      </c>
    </row>
    <row r="65" spans="2:4" s="1" customFormat="1" ht="18.600000000000001" customHeight="1" x14ac:dyDescent="0.15">
      <c r="B65" s="10" t="s">
        <v>4</v>
      </c>
      <c r="C65" s="8">
        <v>618</v>
      </c>
      <c r="D65" s="24">
        <f>ROUND((C65/C$67)*100,2)</f>
        <v>57.81</v>
      </c>
    </row>
    <row r="66" spans="2:4" s="1" customFormat="1" ht="18.600000000000001" customHeight="1" thickBot="1" x14ac:dyDescent="0.2">
      <c r="B66" s="10" t="s">
        <v>37</v>
      </c>
      <c r="C66" s="8">
        <v>315</v>
      </c>
      <c r="D66" s="24">
        <f>ROUND((C66/C$67)*100,2)</f>
        <v>29.47</v>
      </c>
    </row>
    <row r="67" spans="2:4" s="1" customFormat="1" ht="18.600000000000001" customHeight="1" thickBot="1" x14ac:dyDescent="0.2">
      <c r="B67" s="12" t="s">
        <v>5</v>
      </c>
      <c r="C67" s="13">
        <f>SUM(C64:C66)</f>
        <v>1069</v>
      </c>
      <c r="D67" s="14">
        <f>SUM(D64:D66)</f>
        <v>100.01</v>
      </c>
    </row>
    <row r="68" spans="2:4" s="1" customFormat="1" ht="18.600000000000001" customHeight="1" x14ac:dyDescent="0.15">
      <c r="B68" s="1" t="s">
        <v>77</v>
      </c>
    </row>
    <row r="69" spans="2:4" s="1" customFormat="1" ht="18.600000000000001" customHeight="1" x14ac:dyDescent="0.15">
      <c r="B69" s="1" t="s">
        <v>78</v>
      </c>
    </row>
    <row r="70" spans="2:4" s="1" customFormat="1" ht="18.600000000000001" customHeight="1" x14ac:dyDescent="0.15">
      <c r="B70" s="1" t="s">
        <v>79</v>
      </c>
    </row>
    <row r="71" spans="2:4" s="1" customFormat="1" ht="18.600000000000001" customHeight="1" x14ac:dyDescent="0.15"/>
    <row r="72" spans="2:4" s="1" customFormat="1" ht="18.600000000000001" customHeight="1" x14ac:dyDescent="0.15">
      <c r="B72" s="1" t="s">
        <v>38</v>
      </c>
    </row>
    <row r="73" spans="2:4" s="1" customFormat="1" ht="18.600000000000001" customHeight="1" thickBot="1" x14ac:dyDescent="0.2"/>
    <row r="74" spans="2:4" s="6" customFormat="1" ht="24.95" customHeight="1" thickBot="1" x14ac:dyDescent="0.2">
      <c r="B74" s="3" t="s">
        <v>1</v>
      </c>
      <c r="C74" s="4" t="s">
        <v>2</v>
      </c>
      <c r="D74" s="5" t="s">
        <v>3</v>
      </c>
    </row>
    <row r="75" spans="2:4" s="1" customFormat="1" ht="18.600000000000001" customHeight="1" thickTop="1" x14ac:dyDescent="0.15">
      <c r="B75" s="7" t="s">
        <v>9</v>
      </c>
      <c r="C75" s="8">
        <v>38</v>
      </c>
      <c r="D75" s="24">
        <f>ROUND((C75/C$78)*100,2)</f>
        <v>3.55</v>
      </c>
    </row>
    <row r="76" spans="2:4" s="1" customFormat="1" ht="18.600000000000001" customHeight="1" x14ac:dyDescent="0.15">
      <c r="B76" s="10" t="s">
        <v>10</v>
      </c>
      <c r="C76" s="8">
        <v>719</v>
      </c>
      <c r="D76" s="24">
        <f>ROUND((C76/C$78)*100,2)</f>
        <v>67.260000000000005</v>
      </c>
    </row>
    <row r="77" spans="2:4" s="1" customFormat="1" ht="18.600000000000001" customHeight="1" thickBot="1" x14ac:dyDescent="0.2">
      <c r="B77" s="10" t="s">
        <v>39</v>
      </c>
      <c r="C77" s="8">
        <v>312</v>
      </c>
      <c r="D77" s="24">
        <f>ROUND((C77/C$78)*100,2)</f>
        <v>29.19</v>
      </c>
    </row>
    <row r="78" spans="2:4" s="1" customFormat="1" ht="18.600000000000001" customHeight="1" thickBot="1" x14ac:dyDescent="0.2">
      <c r="B78" s="12" t="s">
        <v>5</v>
      </c>
      <c r="C78" s="13">
        <f>SUM(C75:C77)</f>
        <v>1069</v>
      </c>
      <c r="D78" s="14">
        <f>SUM(D75:D77)</f>
        <v>100</v>
      </c>
    </row>
    <row r="79" spans="2:4" s="1" customFormat="1" ht="18.600000000000001" customHeight="1" x14ac:dyDescent="0.15">
      <c r="B79" s="1" t="s">
        <v>82</v>
      </c>
    </row>
    <row r="80" spans="2:4" s="1" customFormat="1" ht="18.600000000000001" customHeight="1" x14ac:dyDescent="0.15">
      <c r="B80" s="1" t="s">
        <v>83</v>
      </c>
    </row>
    <row r="81" spans="2:4" s="1" customFormat="1" ht="18.600000000000001" customHeight="1" x14ac:dyDescent="0.15">
      <c r="B81" s="1" t="s">
        <v>80</v>
      </c>
    </row>
    <row r="82" spans="2:4" s="1" customFormat="1" ht="18.600000000000001" customHeight="1" x14ac:dyDescent="0.15">
      <c r="B82" s="1" t="s">
        <v>81</v>
      </c>
    </row>
    <row r="83" spans="2:4" s="1" customFormat="1" ht="18.600000000000001" customHeight="1" x14ac:dyDescent="0.15"/>
    <row r="84" spans="2:4" s="1" customFormat="1" ht="18.600000000000001" customHeight="1" x14ac:dyDescent="0.15">
      <c r="B84" s="1" t="s">
        <v>41</v>
      </c>
    </row>
    <row r="85" spans="2:4" s="1" customFormat="1" ht="18.600000000000001" customHeight="1" thickBot="1" x14ac:dyDescent="0.2"/>
    <row r="86" spans="2:4" s="6" customFormat="1" ht="24.95" customHeight="1" thickBot="1" x14ac:dyDescent="0.2">
      <c r="B86" s="3" t="s">
        <v>1</v>
      </c>
      <c r="C86" s="4" t="s">
        <v>2</v>
      </c>
      <c r="D86" s="5" t="s">
        <v>3</v>
      </c>
    </row>
    <row r="87" spans="2:4" s="1" customFormat="1" ht="18.600000000000001" customHeight="1" thickTop="1" x14ac:dyDescent="0.15">
      <c r="B87" s="7" t="s">
        <v>9</v>
      </c>
      <c r="C87" s="8">
        <v>110</v>
      </c>
      <c r="D87" s="24">
        <f>ROUND((C87/C$90)*100,2)</f>
        <v>10.29</v>
      </c>
    </row>
    <row r="88" spans="2:4" s="1" customFormat="1" ht="18.600000000000001" customHeight="1" x14ac:dyDescent="0.15">
      <c r="B88" s="10" t="s">
        <v>10</v>
      </c>
      <c r="C88" s="8">
        <v>843</v>
      </c>
      <c r="D88" s="24">
        <f>ROUND((C88/C$90)*100,2)</f>
        <v>78.86</v>
      </c>
    </row>
    <row r="89" spans="2:4" s="1" customFormat="1" ht="18.600000000000001" customHeight="1" thickBot="1" x14ac:dyDescent="0.2">
      <c r="B89" s="10" t="s">
        <v>40</v>
      </c>
      <c r="C89" s="8">
        <v>116</v>
      </c>
      <c r="D89" s="24">
        <f>ROUND((C89/C$90)*100,2)</f>
        <v>10.85</v>
      </c>
    </row>
    <row r="90" spans="2:4" s="1" customFormat="1" ht="18.600000000000001" customHeight="1" thickBot="1" x14ac:dyDescent="0.2">
      <c r="B90" s="12" t="s">
        <v>5</v>
      </c>
      <c r="C90" s="13">
        <f>SUM(C87:C89)</f>
        <v>1069</v>
      </c>
      <c r="D90" s="14">
        <f>SUM(D87:D89)</f>
        <v>100</v>
      </c>
    </row>
    <row r="91" spans="2:4" s="1" customFormat="1" ht="18.600000000000001" customHeight="1" x14ac:dyDescent="0.15">
      <c r="B91" s="1" t="s">
        <v>84</v>
      </c>
    </row>
    <row r="92" spans="2:4" s="1" customFormat="1" ht="18.600000000000001" customHeight="1" x14ac:dyDescent="0.15">
      <c r="B92" s="1" t="s">
        <v>13</v>
      </c>
    </row>
    <row r="93" spans="2:4" s="1" customFormat="1" ht="18.600000000000001" customHeight="1" x14ac:dyDescent="0.15">
      <c r="B93" s="1" t="s">
        <v>85</v>
      </c>
    </row>
    <row r="94" spans="2:4" s="1" customFormat="1" ht="18.600000000000001" customHeight="1" x14ac:dyDescent="0.15"/>
    <row r="95" spans="2:4" s="1" customFormat="1" ht="18.600000000000001" customHeight="1" x14ac:dyDescent="0.15"/>
    <row r="96" spans="2:4" s="1" customFormat="1" ht="18.600000000000001" customHeight="1" x14ac:dyDescent="0.15">
      <c r="B96" s="1" t="s">
        <v>44</v>
      </c>
    </row>
    <row r="97" spans="2:4" s="1" customFormat="1" ht="18.600000000000001" customHeight="1" thickBot="1" x14ac:dyDescent="0.2"/>
    <row r="98" spans="2:4" s="6" customFormat="1" ht="24.95" customHeight="1" thickBot="1" x14ac:dyDescent="0.2">
      <c r="B98" s="3" t="s">
        <v>1</v>
      </c>
      <c r="C98" s="4" t="s">
        <v>2</v>
      </c>
      <c r="D98" s="5" t="s">
        <v>3</v>
      </c>
    </row>
    <row r="99" spans="2:4" s="1" customFormat="1" ht="18.600000000000001" customHeight="1" thickTop="1" x14ac:dyDescent="0.15">
      <c r="B99" s="7" t="s">
        <v>9</v>
      </c>
      <c r="C99" s="8">
        <v>53</v>
      </c>
      <c r="D99" s="24">
        <f>ROUND((C99/C$102)*100,2)</f>
        <v>4.96</v>
      </c>
    </row>
    <row r="100" spans="2:4" s="1" customFormat="1" ht="18.600000000000001" customHeight="1" x14ac:dyDescent="0.15">
      <c r="B100" s="10" t="s">
        <v>42</v>
      </c>
      <c r="C100" s="25">
        <v>689</v>
      </c>
      <c r="D100" s="24">
        <f>ROUND((C100/C$102)*100,2)</f>
        <v>64.45</v>
      </c>
    </row>
    <row r="101" spans="2:4" s="1" customFormat="1" ht="18.600000000000001" customHeight="1" thickBot="1" x14ac:dyDescent="0.2">
      <c r="B101" s="10" t="s">
        <v>43</v>
      </c>
      <c r="C101" s="25">
        <v>327</v>
      </c>
      <c r="D101" s="24">
        <f>ROUND((C101/C$102)*100,2)</f>
        <v>30.59</v>
      </c>
    </row>
    <row r="102" spans="2:4" s="1" customFormat="1" ht="18.600000000000001" customHeight="1" thickBot="1" x14ac:dyDescent="0.2">
      <c r="B102" s="12" t="s">
        <v>5</v>
      </c>
      <c r="C102" s="13">
        <f>SUM(C99:C101)</f>
        <v>1069</v>
      </c>
      <c r="D102" s="14">
        <f>SUM(D99:D101)</f>
        <v>100</v>
      </c>
    </row>
    <row r="103" spans="2:4" s="1" customFormat="1" ht="18.600000000000001" customHeight="1" x14ac:dyDescent="0.15">
      <c r="B103" s="1" t="s">
        <v>86</v>
      </c>
    </row>
    <row r="104" spans="2:4" s="1" customFormat="1" ht="18.600000000000001" customHeight="1" x14ac:dyDescent="0.15">
      <c r="B104" s="1" t="s">
        <v>87</v>
      </c>
    </row>
    <row r="105" spans="2:4" s="1" customFormat="1" ht="18.600000000000001" customHeight="1" x14ac:dyDescent="0.15">
      <c r="B105" s="1" t="s">
        <v>15</v>
      </c>
    </row>
    <row r="106" spans="2:4" s="1" customFormat="1" ht="18.600000000000001" customHeight="1" x14ac:dyDescent="0.15">
      <c r="B106" s="1" t="s">
        <v>14</v>
      </c>
    </row>
    <row r="107" spans="2:4" s="1" customFormat="1" ht="18.600000000000001" customHeight="1" x14ac:dyDescent="0.15">
      <c r="B107" s="1" t="s">
        <v>16</v>
      </c>
    </row>
    <row r="108" spans="2:4" s="1" customFormat="1" ht="18.600000000000001" customHeight="1" x14ac:dyDescent="0.15">
      <c r="B108" s="1" t="s">
        <v>17</v>
      </c>
    </row>
    <row r="109" spans="2:4" s="1" customFormat="1" ht="18.600000000000001" customHeight="1" x14ac:dyDescent="0.15"/>
    <row r="110" spans="2:4" s="1" customFormat="1" ht="18.600000000000001" customHeight="1" x14ac:dyDescent="0.15"/>
    <row r="111" spans="2:4" s="1" customFormat="1" ht="18.600000000000001" customHeight="1" x14ac:dyDescent="0.15">
      <c r="B111" s="1" t="s">
        <v>45</v>
      </c>
    </row>
    <row r="112" spans="2:4" s="1" customFormat="1" ht="18.600000000000001" customHeight="1" thickBot="1" x14ac:dyDescent="0.2"/>
    <row r="113" spans="2:9" s="6" customFormat="1" ht="24.95" customHeight="1" thickBot="1" x14ac:dyDescent="0.2">
      <c r="B113" s="3" t="s">
        <v>1</v>
      </c>
      <c r="C113" s="4" t="s">
        <v>2</v>
      </c>
      <c r="D113" s="5" t="s">
        <v>3</v>
      </c>
    </row>
    <row r="114" spans="2:9" s="1" customFormat="1" ht="18.600000000000001" customHeight="1" thickTop="1" x14ac:dyDescent="0.15">
      <c r="B114" s="7" t="s">
        <v>46</v>
      </c>
      <c r="C114" s="8">
        <v>713</v>
      </c>
      <c r="D114" s="24">
        <f>ROUND((C114/C$117)*100,2)</f>
        <v>66.7</v>
      </c>
    </row>
    <row r="115" spans="2:9" s="1" customFormat="1" ht="18.600000000000001" customHeight="1" x14ac:dyDescent="0.15">
      <c r="B115" s="10" t="s">
        <v>47</v>
      </c>
      <c r="C115" s="25">
        <v>235</v>
      </c>
      <c r="D115" s="24">
        <f>ROUND((C115/C$117)*100,2)</f>
        <v>21.98</v>
      </c>
    </row>
    <row r="116" spans="2:9" s="1" customFormat="1" ht="18.600000000000001" customHeight="1" thickBot="1" x14ac:dyDescent="0.2">
      <c r="B116" s="10" t="s">
        <v>48</v>
      </c>
      <c r="C116" s="25">
        <v>121</v>
      </c>
      <c r="D116" s="24">
        <f>ROUND((C116/C$117)*100,2)</f>
        <v>11.32</v>
      </c>
    </row>
    <row r="117" spans="2:9" s="1" customFormat="1" ht="18.600000000000001" customHeight="1" thickBot="1" x14ac:dyDescent="0.2">
      <c r="B117" s="12" t="s">
        <v>5</v>
      </c>
      <c r="C117" s="13">
        <f>SUM(C114:C116)</f>
        <v>1069</v>
      </c>
      <c r="D117" s="14">
        <f>SUM(D114:D116)</f>
        <v>100</v>
      </c>
    </row>
    <row r="118" spans="2:9" s="1" customFormat="1" ht="18.600000000000001" customHeight="1" x14ac:dyDescent="0.15">
      <c r="B118" s="1" t="s">
        <v>88</v>
      </c>
    </row>
    <row r="119" spans="2:9" s="1" customFormat="1" ht="18.600000000000001" customHeight="1" x14ac:dyDescent="0.15">
      <c r="B119" s="1" t="s">
        <v>89</v>
      </c>
    </row>
    <row r="120" spans="2:9" s="1" customFormat="1" ht="18.600000000000001" customHeight="1" x14ac:dyDescent="0.15">
      <c r="B120" s="1" t="s">
        <v>90</v>
      </c>
    </row>
    <row r="121" spans="2:9" s="1" customFormat="1" ht="18.600000000000001" customHeight="1" x14ac:dyDescent="0.15">
      <c r="B121" s="1" t="s">
        <v>91</v>
      </c>
    </row>
    <row r="122" spans="2:9" s="1" customFormat="1" ht="18.600000000000001" customHeight="1" x14ac:dyDescent="0.15"/>
    <row r="123" spans="2:9" s="1" customFormat="1" ht="18.600000000000001" customHeight="1" x14ac:dyDescent="0.15">
      <c r="B123" s="1" t="s">
        <v>49</v>
      </c>
    </row>
    <row r="124" spans="2:9" s="1" customFormat="1" ht="18.600000000000001" customHeight="1" thickBot="1" x14ac:dyDescent="0.2">
      <c r="B124" s="31"/>
      <c r="C124" s="31"/>
      <c r="D124" s="31"/>
      <c r="E124" s="31"/>
      <c r="F124" s="31"/>
      <c r="G124" s="31"/>
      <c r="H124" s="31"/>
      <c r="I124" s="31"/>
    </row>
    <row r="125" spans="2:9" s="6" customFormat="1" ht="24.95" customHeight="1" thickBot="1" x14ac:dyDescent="0.2">
      <c r="B125" s="3" t="s">
        <v>1</v>
      </c>
      <c r="C125" s="4" t="s">
        <v>2</v>
      </c>
      <c r="D125" s="5" t="s">
        <v>3</v>
      </c>
    </row>
    <row r="126" spans="2:9" s="1" customFormat="1" ht="18.600000000000001" customHeight="1" thickTop="1" x14ac:dyDescent="0.15">
      <c r="B126" s="7" t="s">
        <v>50</v>
      </c>
      <c r="C126" s="8">
        <v>74</v>
      </c>
      <c r="D126" s="24">
        <f>ROUND((C126/C$130)*100,2)</f>
        <v>6.92</v>
      </c>
    </row>
    <row r="127" spans="2:9" s="1" customFormat="1" ht="18.600000000000001" customHeight="1" x14ac:dyDescent="0.15">
      <c r="B127" s="10" t="s">
        <v>51</v>
      </c>
      <c r="C127" s="8">
        <v>136</v>
      </c>
      <c r="D127" s="24">
        <f>ROUND((C127/C$130)*100,2)</f>
        <v>12.72</v>
      </c>
    </row>
    <row r="128" spans="2:9" s="1" customFormat="1" ht="18.600000000000001" customHeight="1" x14ac:dyDescent="0.15">
      <c r="B128" s="10" t="s">
        <v>52</v>
      </c>
      <c r="C128" s="8">
        <v>325</v>
      </c>
      <c r="D128" s="24">
        <f>ROUND((C128/C$130)*100,2)</f>
        <v>30.4</v>
      </c>
    </row>
    <row r="129" spans="2:9" s="1" customFormat="1" ht="18.600000000000001" customHeight="1" thickBot="1" x14ac:dyDescent="0.2">
      <c r="B129" s="10" t="s">
        <v>53</v>
      </c>
      <c r="C129" s="8">
        <v>534</v>
      </c>
      <c r="D129" s="24">
        <f>ROUND((C129/C$130)*100,2)</f>
        <v>49.95</v>
      </c>
    </row>
    <row r="130" spans="2:9" s="1" customFormat="1" ht="18.600000000000001" customHeight="1" thickBot="1" x14ac:dyDescent="0.2">
      <c r="B130" s="12" t="s">
        <v>5</v>
      </c>
      <c r="C130" s="13">
        <f>SUM(C126:C129)</f>
        <v>1069</v>
      </c>
      <c r="D130" s="14">
        <f>SUM(D126:D129)</f>
        <v>99.990000000000009</v>
      </c>
    </row>
    <row r="131" spans="2:9" s="1" customFormat="1" ht="18.600000000000001" customHeight="1" x14ac:dyDescent="0.15">
      <c r="B131" s="1" t="s">
        <v>92</v>
      </c>
    </row>
    <row r="132" spans="2:9" s="1" customFormat="1" ht="18.600000000000001" customHeight="1" x14ac:dyDescent="0.15">
      <c r="B132" s="1" t="s">
        <v>93</v>
      </c>
    </row>
    <row r="133" spans="2:9" s="1" customFormat="1" ht="18.600000000000001" customHeight="1" x14ac:dyDescent="0.15">
      <c r="B133" s="1" t="s">
        <v>94</v>
      </c>
    </row>
    <row r="134" spans="2:9" s="1" customFormat="1" ht="15.75" customHeight="1" x14ac:dyDescent="0.15">
      <c r="B134" s="1" t="s">
        <v>95</v>
      </c>
    </row>
    <row r="135" spans="2:9" s="1" customFormat="1" ht="15.75" customHeight="1" x14ac:dyDescent="0.15"/>
    <row r="136" spans="2:9" s="1" customFormat="1" ht="15.75" customHeight="1" x14ac:dyDescent="0.15"/>
    <row r="137" spans="2:9" s="1" customFormat="1" ht="18.600000000000001" customHeight="1" x14ac:dyDescent="0.15">
      <c r="B137" s="1" t="s">
        <v>54</v>
      </c>
    </row>
    <row r="138" spans="2:9" s="1" customFormat="1" ht="18.600000000000001" customHeight="1" thickBot="1" x14ac:dyDescent="0.2">
      <c r="B138" s="31"/>
      <c r="C138" s="31"/>
      <c r="D138" s="31"/>
      <c r="E138" s="31"/>
      <c r="F138" s="31"/>
      <c r="G138" s="31"/>
      <c r="H138" s="31"/>
      <c r="I138" s="31"/>
    </row>
    <row r="139" spans="2:9" s="6" customFormat="1" ht="24.95" customHeight="1" thickBot="1" x14ac:dyDescent="0.2">
      <c r="B139" s="3" t="s">
        <v>1</v>
      </c>
      <c r="C139" s="4" t="s">
        <v>2</v>
      </c>
      <c r="D139" s="5" t="s">
        <v>3</v>
      </c>
    </row>
    <row r="140" spans="2:9" s="1" customFormat="1" ht="18.600000000000001" customHeight="1" thickTop="1" x14ac:dyDescent="0.15">
      <c r="B140" s="7" t="s">
        <v>55</v>
      </c>
      <c r="C140" s="8">
        <v>49</v>
      </c>
      <c r="D140" s="24">
        <f>ROUND((C140/C$130)*100,2)</f>
        <v>4.58</v>
      </c>
    </row>
    <row r="141" spans="2:9" s="1" customFormat="1" ht="18.600000000000001" customHeight="1" x14ac:dyDescent="0.15">
      <c r="B141" s="10" t="s">
        <v>56</v>
      </c>
      <c r="C141" s="8">
        <v>167</v>
      </c>
      <c r="D141" s="24">
        <f t="shared" ref="D141:D145" si="2">ROUND((C141/C$130)*100,2)</f>
        <v>15.62</v>
      </c>
    </row>
    <row r="142" spans="2:9" s="1" customFormat="1" ht="18.600000000000001" customHeight="1" x14ac:dyDescent="0.15">
      <c r="B142" s="10" t="s">
        <v>57</v>
      </c>
      <c r="C142" s="8">
        <v>62</v>
      </c>
      <c r="D142" s="24">
        <f t="shared" si="2"/>
        <v>5.8</v>
      </c>
    </row>
    <row r="143" spans="2:9" s="1" customFormat="1" ht="18.600000000000001" customHeight="1" x14ac:dyDescent="0.15">
      <c r="B143" s="10" t="s">
        <v>60</v>
      </c>
      <c r="C143" s="8">
        <v>524</v>
      </c>
      <c r="D143" s="24">
        <f t="shared" si="2"/>
        <v>49.02</v>
      </c>
    </row>
    <row r="144" spans="2:9" s="1" customFormat="1" ht="18.600000000000001" customHeight="1" x14ac:dyDescent="0.15">
      <c r="B144" s="10" t="s">
        <v>58</v>
      </c>
      <c r="C144" s="8">
        <v>228</v>
      </c>
      <c r="D144" s="24">
        <f t="shared" si="2"/>
        <v>21.33</v>
      </c>
    </row>
    <row r="145" spans="2:4" s="1" customFormat="1" ht="18.600000000000001" customHeight="1" thickBot="1" x14ac:dyDescent="0.2">
      <c r="B145" s="10" t="s">
        <v>59</v>
      </c>
      <c r="C145" s="8">
        <v>39</v>
      </c>
      <c r="D145" s="24">
        <f t="shared" si="2"/>
        <v>3.65</v>
      </c>
    </row>
    <row r="146" spans="2:4" s="1" customFormat="1" ht="18.600000000000001" customHeight="1" thickBot="1" x14ac:dyDescent="0.2">
      <c r="B146" s="12" t="s">
        <v>5</v>
      </c>
      <c r="C146" s="13">
        <f>SUM(C140:C145)</f>
        <v>1069</v>
      </c>
      <c r="D146" s="14">
        <f>SUM(D140:D145)</f>
        <v>100.00000000000001</v>
      </c>
    </row>
    <row r="147" spans="2:4" s="1" customFormat="1" ht="18.600000000000001" customHeight="1" x14ac:dyDescent="0.15">
      <c r="B147" s="1" t="s">
        <v>96</v>
      </c>
    </row>
    <row r="148" spans="2:4" s="1" customFormat="1" ht="18.600000000000001" customHeight="1" x14ac:dyDescent="0.15">
      <c r="B148" s="1" t="s">
        <v>97</v>
      </c>
    </row>
    <row r="149" spans="2:4" s="1" customFormat="1" ht="18.600000000000001" customHeight="1" x14ac:dyDescent="0.15">
      <c r="B149" s="1" t="s">
        <v>98</v>
      </c>
    </row>
    <row r="150" spans="2:4" s="1" customFormat="1" ht="18.600000000000001" customHeight="1" x14ac:dyDescent="0.15">
      <c r="B150" s="1" t="s">
        <v>99</v>
      </c>
    </row>
    <row r="151" spans="2:4" s="1" customFormat="1" ht="18.600000000000001" customHeight="1" x14ac:dyDescent="0.15"/>
    <row r="152" spans="2:4" s="1" customFormat="1" ht="18.600000000000001" customHeight="1" x14ac:dyDescent="0.15"/>
    <row r="153" spans="2:4" s="1" customFormat="1" x14ac:dyDescent="0.15">
      <c r="B153" s="1" t="s">
        <v>61</v>
      </c>
    </row>
    <row r="154" spans="2:4" s="1" customFormat="1" ht="14.25" thickBot="1" x14ac:dyDescent="0.2"/>
    <row r="155" spans="2:4" s="1" customFormat="1" ht="24.75" thickBot="1" x14ac:dyDescent="0.2">
      <c r="B155" s="3" t="s">
        <v>1</v>
      </c>
      <c r="C155" s="4" t="s">
        <v>2</v>
      </c>
      <c r="D155" s="5" t="s">
        <v>3</v>
      </c>
    </row>
    <row r="156" spans="2:4" s="1" customFormat="1" ht="18.75" customHeight="1" thickTop="1" x14ac:dyDescent="0.15">
      <c r="B156" s="20" t="s">
        <v>62</v>
      </c>
      <c r="C156" s="17">
        <v>198</v>
      </c>
      <c r="D156" s="24">
        <f>ROUND((C156/C$159)*100,2)</f>
        <v>18.64</v>
      </c>
    </row>
    <row r="157" spans="2:4" s="1" customFormat="1" ht="18.75" customHeight="1" x14ac:dyDescent="0.15">
      <c r="B157" s="21" t="s">
        <v>63</v>
      </c>
      <c r="C157" s="26">
        <v>621</v>
      </c>
      <c r="D157" s="24">
        <f>ROUND((C157/C$159)*100,2)</f>
        <v>58.47</v>
      </c>
    </row>
    <row r="158" spans="2:4" s="1" customFormat="1" ht="18.75" customHeight="1" thickBot="1" x14ac:dyDescent="0.2">
      <c r="B158" s="21" t="s">
        <v>64</v>
      </c>
      <c r="C158" s="26">
        <v>243</v>
      </c>
      <c r="D158" s="24">
        <f>ROUND((C158/C$159)*100,2)</f>
        <v>22.88</v>
      </c>
    </row>
    <row r="159" spans="2:4" s="1" customFormat="1" ht="18.75" customHeight="1" thickBot="1" x14ac:dyDescent="0.2">
      <c r="B159" s="12" t="s">
        <v>5</v>
      </c>
      <c r="C159" s="27">
        <f>SUM(C156:C158)</f>
        <v>1062</v>
      </c>
      <c r="D159" s="28">
        <f>SUM(D156:D158)</f>
        <v>99.99</v>
      </c>
    </row>
    <row r="160" spans="2:4" s="1" customFormat="1" x14ac:dyDescent="0.15">
      <c r="B160" s="1" t="s">
        <v>100</v>
      </c>
    </row>
    <row r="161" spans="2:4" s="1" customFormat="1" x14ac:dyDescent="0.15">
      <c r="B161" s="1" t="s">
        <v>101</v>
      </c>
    </row>
    <row r="162" spans="2:4" s="1" customFormat="1" x14ac:dyDescent="0.15">
      <c r="B162" s="1" t="s">
        <v>102</v>
      </c>
    </row>
    <row r="163" spans="2:4" s="1" customFormat="1" x14ac:dyDescent="0.15">
      <c r="B163" s="1" t="s">
        <v>103</v>
      </c>
    </row>
    <row r="164" spans="2:4" s="1" customFormat="1" x14ac:dyDescent="0.15"/>
    <row r="165" spans="2:4" s="1" customFormat="1" x14ac:dyDescent="0.15"/>
    <row r="166" spans="2:4" s="1" customFormat="1" ht="18.600000000000001" customHeight="1" x14ac:dyDescent="0.15">
      <c r="B166" s="1" t="s">
        <v>104</v>
      </c>
    </row>
    <row r="167" spans="2:4" s="1" customFormat="1" ht="18.600000000000001" customHeight="1" thickBot="1" x14ac:dyDescent="0.2"/>
    <row r="168" spans="2:4" s="6" customFormat="1" ht="24.95" customHeight="1" thickBot="1" x14ac:dyDescent="0.2">
      <c r="B168" s="3" t="s">
        <v>1</v>
      </c>
      <c r="C168" s="4" t="s">
        <v>2</v>
      </c>
      <c r="D168" s="5" t="s">
        <v>3</v>
      </c>
    </row>
    <row r="169" spans="2:4" s="1" customFormat="1" ht="18.600000000000001" customHeight="1" thickTop="1" x14ac:dyDescent="0.15">
      <c r="B169" s="7" t="s">
        <v>105</v>
      </c>
      <c r="C169" s="8">
        <v>145</v>
      </c>
      <c r="D169" s="24">
        <f>ROUND((C169/C$172)*100,2)</f>
        <v>13.64</v>
      </c>
    </row>
    <row r="170" spans="2:4" s="1" customFormat="1" ht="18.600000000000001" customHeight="1" x14ac:dyDescent="0.15">
      <c r="B170" s="10" t="s">
        <v>106</v>
      </c>
      <c r="C170" s="8">
        <v>581</v>
      </c>
      <c r="D170" s="24">
        <f t="shared" ref="D170:D171" si="3">ROUND((C170/C$172)*100,2)</f>
        <v>54.66</v>
      </c>
    </row>
    <row r="171" spans="2:4" s="1" customFormat="1" ht="18.600000000000001" customHeight="1" thickBot="1" x14ac:dyDescent="0.2">
      <c r="B171" s="10" t="s">
        <v>107</v>
      </c>
      <c r="C171" s="8">
        <v>337</v>
      </c>
      <c r="D171" s="24">
        <f t="shared" si="3"/>
        <v>31.7</v>
      </c>
    </row>
    <row r="172" spans="2:4" s="1" customFormat="1" ht="18.600000000000001" customHeight="1" thickBot="1" x14ac:dyDescent="0.2">
      <c r="B172" s="12" t="s">
        <v>5</v>
      </c>
      <c r="C172" s="13">
        <f>SUM(C169:C171)</f>
        <v>1063</v>
      </c>
      <c r="D172" s="14">
        <f>SUM(D169:D171)</f>
        <v>100</v>
      </c>
    </row>
    <row r="173" spans="2:4" s="1" customFormat="1" ht="18.600000000000001" customHeight="1" x14ac:dyDescent="0.15">
      <c r="B173" s="1" t="s">
        <v>108</v>
      </c>
    </row>
    <row r="174" spans="2:4" s="1" customFormat="1" ht="18.600000000000001" customHeight="1" x14ac:dyDescent="0.15">
      <c r="B174" s="1" t="s">
        <v>113</v>
      </c>
    </row>
    <row r="175" spans="2:4" s="1" customFormat="1" ht="18.600000000000001" customHeight="1" x14ac:dyDescent="0.15">
      <c r="B175" s="1" t="s">
        <v>114</v>
      </c>
    </row>
    <row r="176" spans="2:4" s="1" customFormat="1" x14ac:dyDescent="0.15">
      <c r="B176" s="1" t="s">
        <v>109</v>
      </c>
    </row>
    <row r="177" spans="2:4" s="1" customFormat="1" x14ac:dyDescent="0.15"/>
    <row r="178" spans="2:4" s="1" customFormat="1" x14ac:dyDescent="0.15"/>
    <row r="179" spans="2:4" s="1" customFormat="1" ht="18.600000000000001" customHeight="1" x14ac:dyDescent="0.15">
      <c r="B179" s="1" t="s">
        <v>110</v>
      </c>
    </row>
    <row r="180" spans="2:4" s="1" customFormat="1" ht="18.600000000000001" customHeight="1" thickBot="1" x14ac:dyDescent="0.2"/>
    <row r="181" spans="2:4" s="6" customFormat="1" ht="24.95" customHeight="1" thickBot="1" x14ac:dyDescent="0.2">
      <c r="B181" s="3" t="s">
        <v>1</v>
      </c>
      <c r="C181" s="4" t="s">
        <v>2</v>
      </c>
      <c r="D181" s="5" t="s">
        <v>3</v>
      </c>
    </row>
    <row r="182" spans="2:4" s="1" customFormat="1" ht="18.600000000000001" customHeight="1" thickTop="1" x14ac:dyDescent="0.15">
      <c r="B182" s="7" t="s">
        <v>111</v>
      </c>
      <c r="C182" s="8">
        <v>233</v>
      </c>
      <c r="D182" s="24">
        <f>ROUND((C182/C$185)*100,2)</f>
        <v>22.17</v>
      </c>
    </row>
    <row r="183" spans="2:4" s="1" customFormat="1" ht="18.600000000000001" customHeight="1" x14ac:dyDescent="0.15">
      <c r="B183" s="10" t="s">
        <v>112</v>
      </c>
      <c r="C183" s="8">
        <v>621</v>
      </c>
      <c r="D183" s="24">
        <f t="shared" ref="D183:D184" si="4">ROUND((C183/C$185)*100,2)</f>
        <v>59.09</v>
      </c>
    </row>
    <row r="184" spans="2:4" s="1" customFormat="1" ht="18.600000000000001" customHeight="1" thickBot="1" x14ac:dyDescent="0.2">
      <c r="B184" s="10" t="s">
        <v>124</v>
      </c>
      <c r="C184" s="8">
        <v>197</v>
      </c>
      <c r="D184" s="24">
        <f t="shared" si="4"/>
        <v>18.739999999999998</v>
      </c>
    </row>
    <row r="185" spans="2:4" s="1" customFormat="1" ht="18.600000000000001" customHeight="1" thickBot="1" x14ac:dyDescent="0.2">
      <c r="B185" s="12" t="s">
        <v>5</v>
      </c>
      <c r="C185" s="13">
        <f>SUM(C182:C184)</f>
        <v>1051</v>
      </c>
      <c r="D185" s="14">
        <f>SUM(D182:D184)</f>
        <v>100</v>
      </c>
    </row>
    <row r="186" spans="2:4" s="1" customFormat="1" ht="18.600000000000001" customHeight="1" x14ac:dyDescent="0.15">
      <c r="B186" s="1" t="s">
        <v>115</v>
      </c>
    </row>
    <row r="187" spans="2:4" s="1" customFormat="1" ht="18.600000000000001" customHeight="1" x14ac:dyDescent="0.15">
      <c r="B187" s="1" t="s">
        <v>116</v>
      </c>
    </row>
    <row r="188" spans="2:4" s="1" customFormat="1" ht="18.600000000000001" customHeight="1" x14ac:dyDescent="0.15">
      <c r="B188" s="1" t="s">
        <v>117</v>
      </c>
    </row>
    <row r="189" spans="2:4" s="1" customFormat="1" x14ac:dyDescent="0.15">
      <c r="B189" s="1" t="s">
        <v>118</v>
      </c>
    </row>
    <row r="190" spans="2:4" s="1" customFormat="1" x14ac:dyDescent="0.15">
      <c r="B190" s="1" t="s">
        <v>119</v>
      </c>
    </row>
    <row r="191" spans="2:4" s="1" customFormat="1" x14ac:dyDescent="0.15"/>
    <row r="192" spans="2:4" s="1" customFormat="1" x14ac:dyDescent="0.15"/>
    <row r="193" spans="2:9" s="1" customFormat="1" ht="18.600000000000001" customHeight="1" x14ac:dyDescent="0.15">
      <c r="B193" s="1" t="s">
        <v>120</v>
      </c>
    </row>
    <row r="194" spans="2:9" s="1" customFormat="1" ht="18.600000000000001" customHeight="1" thickBot="1" x14ac:dyDescent="0.2">
      <c r="B194" s="31"/>
      <c r="C194" s="31"/>
      <c r="D194" s="31"/>
      <c r="E194" s="31"/>
      <c r="F194" s="31"/>
      <c r="G194" s="31"/>
      <c r="H194" s="31"/>
      <c r="I194" s="31"/>
    </row>
    <row r="195" spans="2:9" s="6" customFormat="1" ht="24.95" customHeight="1" thickBot="1" x14ac:dyDescent="0.2">
      <c r="B195" s="3" t="s">
        <v>1</v>
      </c>
      <c r="C195" s="4" t="s">
        <v>2</v>
      </c>
      <c r="D195" s="5" t="s">
        <v>3</v>
      </c>
    </row>
    <row r="196" spans="2:9" s="1" customFormat="1" ht="18.600000000000001" customHeight="1" thickTop="1" x14ac:dyDescent="0.15">
      <c r="B196" s="7" t="s">
        <v>121</v>
      </c>
      <c r="C196" s="8">
        <v>334</v>
      </c>
      <c r="D196" s="24">
        <f>ROUND((C196/C$199)*100,2)</f>
        <v>31.51</v>
      </c>
    </row>
    <row r="197" spans="2:9" s="1" customFormat="1" ht="18.600000000000001" customHeight="1" x14ac:dyDescent="0.15">
      <c r="B197" s="10" t="s">
        <v>122</v>
      </c>
      <c r="C197" s="8">
        <v>563</v>
      </c>
      <c r="D197" s="24">
        <f t="shared" ref="D197:D198" si="5">ROUND((C197/C$199)*100,2)</f>
        <v>53.11</v>
      </c>
    </row>
    <row r="198" spans="2:9" s="1" customFormat="1" ht="18.600000000000001" customHeight="1" thickBot="1" x14ac:dyDescent="0.2">
      <c r="B198" s="10" t="s">
        <v>123</v>
      </c>
      <c r="C198" s="8">
        <v>163</v>
      </c>
      <c r="D198" s="24">
        <f t="shared" si="5"/>
        <v>15.38</v>
      </c>
    </row>
    <row r="199" spans="2:9" s="1" customFormat="1" ht="18.600000000000001" customHeight="1" thickBot="1" x14ac:dyDescent="0.2">
      <c r="B199" s="12" t="s">
        <v>5</v>
      </c>
      <c r="C199" s="13">
        <f>SUM(C196:C198)</f>
        <v>1060</v>
      </c>
      <c r="D199" s="14">
        <f>SUM(D196:D198)</f>
        <v>100</v>
      </c>
    </row>
    <row r="200" spans="2:9" s="1" customFormat="1" ht="18.600000000000001" customHeight="1" x14ac:dyDescent="0.15">
      <c r="B200" s="1" t="s">
        <v>125</v>
      </c>
    </row>
    <row r="201" spans="2:9" s="1" customFormat="1" ht="18.600000000000001" customHeight="1" x14ac:dyDescent="0.15">
      <c r="B201" s="1" t="s">
        <v>126</v>
      </c>
    </row>
    <row r="202" spans="2:9" s="1" customFormat="1" ht="18.600000000000001" customHeight="1" x14ac:dyDescent="0.15">
      <c r="B202" s="1" t="s">
        <v>127</v>
      </c>
    </row>
    <row r="203" spans="2:9" s="1" customFormat="1" ht="15.75" customHeight="1" x14ac:dyDescent="0.15"/>
    <row r="204" spans="2:9" s="1" customFormat="1" ht="15.75" customHeight="1" x14ac:dyDescent="0.15">
      <c r="B204" s="1" t="s">
        <v>128</v>
      </c>
    </row>
    <row r="205" spans="2:9" s="1" customFormat="1" ht="15.75" customHeight="1" x14ac:dyDescent="0.15"/>
    <row r="206" spans="2:9" s="1" customFormat="1" x14ac:dyDescent="0.15"/>
    <row r="207" spans="2:9" s="1" customFormat="1" x14ac:dyDescent="0.15"/>
    <row r="208" spans="2:9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</sheetData>
  <mergeCells count="4">
    <mergeCell ref="B1:I4"/>
    <mergeCell ref="B124:I124"/>
    <mergeCell ref="B194:I194"/>
    <mergeCell ref="B138:I138"/>
  </mergeCells>
  <phoneticPr fontId="2" type="noConversion"/>
  <printOptions horizontalCentered="1"/>
  <pageMargins left="0.31496062992125984" right="0.23622047244094491" top="0.82677165354330717" bottom="0.59055118110236227" header="0.74803149606299213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설문통계-학생</vt:lpstr>
      <vt:lpstr>'설문통계-학생'!Print_Area</vt:lpstr>
      <vt:lpstr>'설문통계-학생'!Print_Titles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AutoBVT</cp:lastModifiedBy>
  <dcterms:created xsi:type="dcterms:W3CDTF">2013-10-28T01:16:13Z</dcterms:created>
  <dcterms:modified xsi:type="dcterms:W3CDTF">2015-04-27T01:03:06Z</dcterms:modified>
</cp:coreProperties>
</file>